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845" yWindow="30" windowWidth="14640" windowHeight="14640" activeTab="0"/>
  </bookViews>
  <sheets>
    <sheet name="Autocertificazione" sheetId="1" r:id="rId1"/>
    <sheet name="Mod. B_URBANE" sheetId="2" r:id="rId2"/>
  </sheets>
  <externalReferences>
    <externalReference r:id="rId5"/>
    <externalReference r:id="rId6"/>
    <externalReference r:id="rId7"/>
    <externalReference r:id="rId8"/>
  </externalReferences>
  <definedNames>
    <definedName name="\A">#REF!</definedName>
    <definedName name="\B">#REF!</definedName>
    <definedName name="\E">#REF!</definedName>
    <definedName name="\F">#REF!</definedName>
    <definedName name="\P">#REF!</definedName>
    <definedName name="\S">#REF!</definedName>
    <definedName name="\T">#REF!</definedName>
    <definedName name="\U">#REF!</definedName>
    <definedName name="__123Graph_A" hidden="1">'[4]B'!#REF!</definedName>
    <definedName name="__123Graph_B" hidden="1">'[4]B'!#REF!</definedName>
    <definedName name="__123Graph_C" hidden="1">'[4]B'!#REF!</definedName>
    <definedName name="_A" localSheetId="1">"$#RIF!.$B$41"</definedName>
    <definedName name="_A">#REF!</definedName>
    <definedName name="_B" localSheetId="1">"$#RIF!.$B$1"</definedName>
    <definedName name="_B">#REF!</definedName>
    <definedName name="_E" localSheetId="1">"$#RIF!.$B$1218"</definedName>
    <definedName name="_E">#REF!</definedName>
    <definedName name="_F" localSheetId="1">"$#RIF!.$B$1339"</definedName>
    <definedName name="_F">#REF!</definedName>
    <definedName name="_Order1" hidden="1">255</definedName>
    <definedName name="_Order2" hidden="1">255</definedName>
    <definedName name="_P" localSheetId="1">"$#RIF!.$B$1089"</definedName>
    <definedName name="_P">#REF!</definedName>
    <definedName name="_S" localSheetId="1">"$#RIF!.$B$26"</definedName>
    <definedName name="_S">#REF!</definedName>
    <definedName name="_T" localSheetId="1">"$#RIF!.$B$32"</definedName>
    <definedName name="_T">#REF!</definedName>
    <definedName name="_U" localSheetId="1">"$#RIF!.$B$1242"</definedName>
    <definedName name="_U">#REF!</definedName>
    <definedName name="_xlnm.Print_Area" localSheetId="0">'Autocertificazione'!$A$5:$M$41</definedName>
    <definedName name="_xlnm.Print_Area" localSheetId="1">'Mod. B_URBANE'!$A$1:$H$52</definedName>
    <definedName name="Area_stampa_MI" localSheetId="1">"$#RIF!.$A$1:$R$42"</definedName>
    <definedName name="Area_stampa_MI">#REF!</definedName>
    <definedName name="ASSICURAZIONE" localSheetId="1">"'file:///C:/Documents and Settings/adelefalconi/Desktop/sistema/dati traffico  tariffe 2006/LUCA URBANO/Dati Demetrino/Documenti/Autoservizi/CONCESS/M 87-4 A ag Mr1/All Mr 1+el AUTOBUS.xls'#$'autobus circolanti'.$#RIF!$#RIF!:$#RIF!$#RIF!"</definedName>
    <definedName name="ASSICURAZIONE">'[1]autobus circolanti'!#REF!</definedName>
    <definedName name="ASSICURAZIONE___0">"'file:///C:/Documents and Settings/adelefalconi/Desktop/sistema/Documenti/Autoservizi/CONCESS/M 87-4 A ag Mr1/All Mr 1+el AUTOBUS.xls'#$'autobus circolanti'.$#RIF!$#RIF!:$#RIF!$#RIF!"</definedName>
    <definedName name="calendario2" localSheetId="1">"$#RIF!.$A$1:$R$42"</definedName>
    <definedName name="calendario2">#REF!</definedName>
    <definedName name="Excel_BuiltIn_Criteria" localSheetId="1">"$#RIF!.$A$2:$H$3"</definedName>
    <definedName name="Excel_BuiltIn_Criteria">#REF!</definedName>
    <definedName name="Excel_BuiltIn_Database" localSheetId="1">"$#RIF!.$A$4:$H$145"</definedName>
    <definedName name="Excel_BuiltIn_Database">#REF!</definedName>
    <definedName name="Excel_BuiltIn_Extract" localSheetId="1">"$#RIF!.$A$8:$H$16"</definedName>
    <definedName name="Excel_BuiltIn_Extract">#REF!</definedName>
    <definedName name="Modello_A_Linee" localSheetId="1">"$#RIF!.$A$1:$O$31"</definedName>
    <definedName name="Modello_A_Linee">#REF!,#REF!,#REF!,#REF!</definedName>
    <definedName name="PDC_OFA" localSheetId="1">"$#RIF!.$C$1:$G$1545"</definedName>
    <definedName name="PDC_OFA">#REF!</definedName>
    <definedName name="regione">"Immagine 1"</definedName>
    <definedName name="stampa" localSheetId="1">#REF!</definedName>
    <definedName name="stampa">'[2]Indice'!$A$1:$E$125,'[2]Indice'!$I$165:$P$185,'[2]Indice'!$B$127:$E$151</definedName>
    <definedName name="stampa___0">#REF!</definedName>
    <definedName name="stampa_foglio1_e_foglio2" localSheetId="1">"le:///C:/Documents and Settings/adelefalconi/Desktop/sistema/dati traffico  tariffe 2006/LUCA URBANO/Dati Demetrino/SANNA/SERVIZIO II/DATI ESERCIZIO 2002/Conto economico/CONTO ECONOMICO ANNO 2002 - schema con formule codice dato.xls'#$'MOD D00'.$A$1:$S$50"</definedName>
    <definedName name="stampa_foglio1_e_foglio2">'[3]MOD D00'!$A$1:$S$50,'[3]MOD D00'!$A$51:$S$94</definedName>
    <definedName name="stampa_foglio1_e_foglio2___0">#REF!</definedName>
    <definedName name="Tab_Ris" localSheetId="1">"$#RIF!.$A$1:$D$363"</definedName>
    <definedName name="Tab_Ris">#REF!</definedName>
    <definedName name="TOT" localSheetId="1">"$#RIF!.$F$14:$H$14"</definedName>
    <definedName name="TOT">#REF!</definedName>
  </definedNames>
  <calcPr fullCalcOnLoad="1"/>
</workbook>
</file>

<file path=xl/comments2.xml><?xml version="1.0" encoding="utf-8"?>
<comments xmlns="http://schemas.openxmlformats.org/spreadsheetml/2006/main">
  <authors>
    <author>AF</author>
    <author>Luca Pinna</author>
    <author>silviasecci</author>
  </authors>
  <commentList>
    <comment ref="B9" authorId="0">
      <text>
        <r>
          <rPr>
            <b/>
            <sz val="11"/>
            <color indexed="8"/>
            <rFont val="Tahoma"/>
            <family val="2"/>
          </rPr>
          <t xml:space="preserve">Ove possibile inserire il dato analitico altrimenti scrivere "tutte"
</t>
        </r>
      </text>
    </comment>
    <comment ref="E17" authorId="0">
      <text>
        <r>
          <rPr>
            <sz val="12"/>
            <color indexed="8"/>
            <rFont val="Tahoma"/>
            <family val="2"/>
          </rPr>
          <t>Inserire il dato</t>
        </r>
      </text>
    </comment>
    <comment ref="F17" authorId="0">
      <text>
        <r>
          <rPr>
            <sz val="12"/>
            <color indexed="8"/>
            <rFont val="Tahoma"/>
            <family val="2"/>
          </rPr>
          <t>Inserire il dato</t>
        </r>
      </text>
    </comment>
    <comment ref="G17" authorId="0">
      <text>
        <r>
          <rPr>
            <sz val="12"/>
            <color indexed="8"/>
            <rFont val="Tahoma"/>
            <family val="2"/>
          </rPr>
          <t>Inserire il dato</t>
        </r>
      </text>
    </comment>
    <comment ref="E18" authorId="0">
      <text>
        <r>
          <rPr>
            <sz val="12"/>
            <color indexed="8"/>
            <rFont val="Tahoma"/>
            <family val="2"/>
          </rPr>
          <t>Inserire il dato</t>
        </r>
      </text>
    </comment>
    <comment ref="F18" authorId="0">
      <text>
        <r>
          <rPr>
            <sz val="12"/>
            <color indexed="8"/>
            <rFont val="Tahoma"/>
            <family val="2"/>
          </rPr>
          <t>Inserire il dato</t>
        </r>
      </text>
    </comment>
    <comment ref="G18" authorId="0">
      <text>
        <r>
          <rPr>
            <sz val="12"/>
            <color indexed="8"/>
            <rFont val="Tahoma"/>
            <family val="2"/>
          </rPr>
          <t>Inserire il dato</t>
        </r>
      </text>
    </comment>
    <comment ref="E24" authorId="1">
      <text>
        <r>
          <rPr>
            <sz val="12"/>
            <rFont val="Tahoma"/>
            <family val="2"/>
          </rPr>
          <t xml:space="preserve">Inserire il numero di titoli venduti per ogni  tipologia di biglietto/abbonamento </t>
        </r>
        <r>
          <rPr>
            <sz val="8"/>
            <rFont val="Tahoma"/>
            <family val="2"/>
          </rPr>
          <t xml:space="preserve">
</t>
        </r>
      </text>
    </comment>
    <comment ref="F24" authorId="1">
      <text>
        <r>
          <rPr>
            <sz val="12"/>
            <rFont val="Tahoma"/>
            <family val="2"/>
          </rPr>
          <t>Inserire il numero di viaggiatori trasportati per ogni tipologia di biglietto/abbonamento</t>
        </r>
        <r>
          <rPr>
            <sz val="8"/>
            <rFont val="Tahoma"/>
            <family val="2"/>
          </rPr>
          <t xml:space="preserve">
</t>
        </r>
      </text>
    </comment>
    <comment ref="B8" authorId="2">
      <text>
        <r>
          <rPr>
            <b/>
            <sz val="10"/>
            <rFont val="Tahoma"/>
            <family val="2"/>
          </rPr>
          <t>compilazione automatica da mod. autocertificazione</t>
        </r>
      </text>
    </comment>
    <comment ref="B11" authorId="0">
      <text>
        <r>
          <rPr>
            <sz val="12"/>
            <color indexed="8"/>
            <rFont val="Tahoma"/>
            <family val="2"/>
          </rPr>
          <t>Inserire il dato</t>
        </r>
      </text>
    </comment>
    <comment ref="E55" authorId="1">
      <text>
        <r>
          <rPr>
            <sz val="12"/>
            <rFont val="Tahoma"/>
            <family val="2"/>
          </rPr>
          <t xml:space="preserve">Inserire il numero di titoli venduti per ogni  tipologia di biglietto/abbonamento </t>
        </r>
        <r>
          <rPr>
            <sz val="8"/>
            <rFont val="Tahoma"/>
            <family val="2"/>
          </rPr>
          <t xml:space="preserve">
</t>
        </r>
      </text>
    </comment>
    <comment ref="F55" authorId="1">
      <text>
        <r>
          <rPr>
            <sz val="12"/>
            <rFont val="Tahoma"/>
            <family val="2"/>
          </rPr>
          <t>Inserire il numero di viaggiatori trasportati per ogni tipologia di biglietto/abbonamento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<sst xmlns="http://schemas.openxmlformats.org/spreadsheetml/2006/main" count="125" uniqueCount="86">
  <si>
    <t>ASSESSORATO DEI TRASPORTI</t>
  </si>
  <si>
    <t>Autocertificazione</t>
  </si>
  <si>
    <t>AZIENDA</t>
  </si>
  <si>
    <t>Indirizzo</t>
  </si>
  <si>
    <t>Partita I.V.A.</t>
  </si>
  <si>
    <t>Titolare/i  o nominativo soci</t>
  </si>
  <si>
    <t>Legale rappresentante</t>
  </si>
  <si>
    <t>Responsabile Esercizio</t>
  </si>
  <si>
    <t>DICHIARAZIONE</t>
  </si>
  <si>
    <t xml:space="preserve">Il sottoscritto </t>
  </si>
  <si>
    <t xml:space="preserve">nato a </t>
  </si>
  <si>
    <t>il</t>
  </si>
  <si>
    <t>ai sensi e per gli effetti di cui al D.P.R. n. 445/00 "Testo Unico in materia di documentazione amministrativa"</t>
  </si>
  <si>
    <t xml:space="preserve">consapevole delle conseguenze penali in caso di  dichiarazione  mendace,  </t>
  </si>
  <si>
    <t xml:space="preserve">In qualità di Rappresentante Legale della ditta </t>
  </si>
  <si>
    <t xml:space="preserve">iscritta presso il registro delle imprese n°          </t>
  </si>
  <si>
    <t xml:space="preserve">dalla CCIAA di   </t>
  </si>
  <si>
    <t>dichiara che i dati riportati nei seguenti prospetti  corrispondono a verità.</t>
  </si>
  <si>
    <t>Si allega alla presente copia del documento di identità n.</t>
  </si>
  <si>
    <t xml:space="preserve">del </t>
  </si>
  <si>
    <t xml:space="preserve">rilasciato dal  Comune di </t>
  </si>
  <si>
    <t>Il sottoscritto dichiara, inoltre, che i dati contenuti nei modelli allegati sono conformi ai dati inseriti nella documentazione informatica.</t>
  </si>
  <si>
    <t>FIRMA E  TIMBRO</t>
  </si>
  <si>
    <t>DATA</t>
  </si>
  <si>
    <t xml:space="preserve">La mancata o ritardata presentazione dei dati richiesti ovvero la loro consegna incompleta comporta </t>
  </si>
  <si>
    <t>l'applicazione da parte della Regione delle penali previste dal contratto di servizio.</t>
  </si>
  <si>
    <t>Modello B/U</t>
  </si>
  <si>
    <t>Dati di frequentazione  -  Autolinee TPL URBANO</t>
  </si>
  <si>
    <t>Azienda:</t>
  </si>
  <si>
    <t>Autolinea:</t>
  </si>
  <si>
    <t>Numero Corse Effettive</t>
  </si>
  <si>
    <t>Km Corsa</t>
  </si>
  <si>
    <t xml:space="preserve">Percorr. annua </t>
  </si>
  <si>
    <t>Percorr. annua</t>
  </si>
  <si>
    <t>contrattuale</t>
  </si>
  <si>
    <t>corse bis</t>
  </si>
  <si>
    <t>corse</t>
  </si>
  <si>
    <t xml:space="preserve">effettivamente </t>
  </si>
  <si>
    <t>Percorr. media del Viagg.</t>
  </si>
  <si>
    <t>soppresse</t>
  </si>
  <si>
    <t>svolta</t>
  </si>
  <si>
    <t>(a)</t>
  </si>
  <si>
    <t>(b)</t>
  </si>
  <si>
    <t>(c)</t>
  </si>
  <si>
    <t>(d) = (a) + (b) - (c)</t>
  </si>
  <si>
    <t>Viaggiatori Km</t>
  </si>
  <si>
    <t>Agente unico</t>
  </si>
  <si>
    <t>Doppio agente</t>
  </si>
  <si>
    <t>Media Viagg./Corsa</t>
  </si>
  <si>
    <t>Totale</t>
  </si>
  <si>
    <t>Frequentazione media</t>
  </si>
  <si>
    <t>DATI DI FREQUENTAZIONE</t>
  </si>
  <si>
    <t>Tariffa</t>
  </si>
  <si>
    <t>Titoli venduti</t>
  </si>
  <si>
    <t>Viaggiatori</t>
  </si>
  <si>
    <t>(Bigl.e Abb.ti)</t>
  </si>
  <si>
    <t>trasportati</t>
  </si>
  <si>
    <t>Euro</t>
  </si>
  <si>
    <t>N.</t>
  </si>
  <si>
    <t>ABBONAMENTI ORDINARI IMPERSONALI</t>
  </si>
  <si>
    <t>TOTALE GENERALE</t>
  </si>
  <si>
    <t>ALTRI TITOLI DI VIAGGIO</t>
  </si>
  <si>
    <t>Introiti</t>
  </si>
  <si>
    <t>ASSESSORADU DE SOS TRASPORTOS</t>
  </si>
  <si>
    <t xml:space="preserve">Tipologia Titoli di viaggio servizi urbani Cagliari e Sassari </t>
  </si>
  <si>
    <t>BIGLIETTI</t>
  </si>
  <si>
    <t>Corsa semplice validità 90 minuti (CS)</t>
  </si>
  <si>
    <t>Biglietto integrato validità 2 ore (CSI)</t>
  </si>
  <si>
    <t>Biglietto multiplo da 12 corse validità 90 minuti (CS12)</t>
  </si>
  <si>
    <t>Biglietto giornaliero validità 24 ore (BG)</t>
  </si>
  <si>
    <t>Abbonamento settimanale impersonale (ASI)</t>
  </si>
  <si>
    <t>Abbonamento mensile impersonale (AMI)</t>
  </si>
  <si>
    <t>Abbonamento annuale impersonale (AAI)</t>
  </si>
  <si>
    <t>Abbonamento mensile studenti (AMS)</t>
  </si>
  <si>
    <t>Abbonamento annuale studenti (AAS)</t>
  </si>
  <si>
    <t>ABBONAMENTI OVER65</t>
  </si>
  <si>
    <t>Abbonamento mensile over 65 (AMO65)</t>
  </si>
  <si>
    <t>Abbonamento annuale over 65 (AMO65)</t>
  </si>
  <si>
    <t>Sovrapprezzo vendita in vettura</t>
  </si>
  <si>
    <t>SOVRAPPREZZO IN VETTURA</t>
  </si>
  <si>
    <t>Tipologia Titoli di viaggio servizi urbani altri comuni</t>
  </si>
  <si>
    <t>I dati sopra riportati verranno utilizzati per effettuare i riscontri inerenti il contratto di servizio, nel rispetto di quanto previsto dal Regolamento UE 2016/679 (GDPR).</t>
  </si>
  <si>
    <t>ABBONAMENTI STUDENTI (*)</t>
  </si>
  <si>
    <t>* Rendicontare il numero di abbonamenti studenti venduti complessivamente (senza distinzione tra sotto e sopra soglia ISEE o per il terzo figlio)</t>
  </si>
  <si>
    <t>Dati di esercizio Anno 2020</t>
  </si>
  <si>
    <t xml:space="preserve"> DATI ANNO 2020 - Trasmissione modelli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</si>
</sst>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8" formatCode="_-&quot;€&quot;\ * #,##0_-;\-&quot;€&quot;\ * #,##0_-;_-&quot;€&quot;\ * &quot;-&quot;_-;_-@_-"/>
    <numFmt numFmtId="170" formatCode="_-&quot;€&quot;\ * #,##0.00_-;\-&quot;€&quot;\ * #,##0.00_-;_-&quot;€&quot;\ * &quot;-&quot;??_-;_-@_-"/>
    <numFmt numFmtId="172" formatCode="_([$€]* #,##0.00_);_([$€]* \(#,##0.00\);_([$€]* \-??_);_(@_)"/>
    <numFmt numFmtId="173" formatCode="_-* #,##0_-;\-* #,##0_-;_-* \-_-;_-@_-"/>
    <numFmt numFmtId="174" formatCode="_-&quot;L. &quot;* #,##0_-;&quot;-L. &quot;* #,##0_-;_-&quot;L. &quot;* \-_-;_-@_-"/>
    <numFmt numFmtId="175" formatCode="_-* #,##0.00_-;\-* #,##0.00_-;_-* \-??_-;_-@_-"/>
    <numFmt numFmtId="176" formatCode="#,##0.0"/>
    <numFmt numFmtId="177" formatCode="#,##0.0_);\(#,##0.0\)"/>
    <numFmt numFmtId="179" formatCode="#,##0.00&quot;   &quot;"/>
    <numFmt numFmtId="180" formatCode="&quot;- &quot;@"/>
    <numFmt numFmtId="182" formatCode="_-* #,##0_-;\-* #,##0_-;_-* \-??_-;_-@_-"/>
    <numFmt numFmtId="185" formatCode="#,##0\ ;\(#,##0\)"/>
    <numFmt numFmtId="186" formatCode="#,##0.0\ ;\(#,##0.0\)"/>
    <numFmt numFmtId="191" formatCode="[$€]#,##0.00\ ;[$€]\(#,##0.00\);[$€]\-#\ ;@\ "/>
    <numFmt numFmtId="192" formatCode="#,##0.00\ ;\-#,##0.00\ ;&quot; -&quot;#\ ;@\ "/>
    <numFmt numFmtId="196" formatCode="_-[$€-410]\ * #,##0.00_-;\-[$€-410]\ * #,##0.00_-;_-[$€-410]\ * &quot;-&quot;??_-;_-@_-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Helv"/>
      <family val="0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0"/>
      <name val="Arial Black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sz val="13"/>
      <name val="Arial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sz val="12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"/>
      <family val="2"/>
    </font>
    <font>
      <b/>
      <sz val="13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b/>
      <sz val="13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0099FF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172" fontId="0" fillId="0" borderId="0" applyFill="0" applyBorder="0" applyAlignment="0" applyProtection="0"/>
    <xf numFmtId="191" fontId="0" fillId="0" borderId="0" applyFill="0" applyBorder="0" applyAlignment="0" applyProtection="0"/>
    <xf numFmtId="0" fontId="44" fillId="28" borderId="1" applyNumberFormat="0" applyAlignment="0" applyProtection="0"/>
    <xf numFmtId="175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92" fontId="0" fillId="0" borderId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0" fontId="0" fillId="0" borderId="0" applyFill="0" applyBorder="0" applyAlignment="0" applyProtection="0"/>
    <xf numFmtId="174" fontId="0" fillId="0" borderId="0" applyFill="0" applyBorder="0" applyAlignment="0" applyProtection="0"/>
    <xf numFmtId="168" fontId="0" fillId="0" borderId="0" applyFill="0" applyBorder="0" applyAlignment="0" applyProtection="0"/>
  </cellStyleXfs>
  <cellXfs count="270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33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ill="1" applyAlignment="1">
      <alignment wrapText="1"/>
    </xf>
    <xf numFmtId="0" fontId="5" fillId="33" borderId="0" xfId="0" applyFont="1" applyFill="1" applyAlignment="1">
      <alignment wrapText="1"/>
    </xf>
    <xf numFmtId="0" fontId="8" fillId="3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5" fillId="0" borderId="0" xfId="0" applyFont="1" applyBorder="1" applyAlignment="1" applyProtection="1">
      <alignment horizontal="left" vertical="center"/>
      <protection/>
    </xf>
    <xf numFmtId="0" fontId="5" fillId="34" borderId="10" xfId="0" applyFont="1" applyFill="1" applyBorder="1" applyAlignment="1" applyProtection="1">
      <alignment horizontal="center" vertical="center"/>
      <protection locked="0"/>
    </xf>
    <xf numFmtId="0" fontId="5" fillId="34" borderId="11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/>
    </xf>
    <xf numFmtId="185" fontId="5" fillId="0" borderId="0" xfId="0" applyNumberFormat="1" applyFont="1" applyAlignment="1" applyProtection="1">
      <alignment vertical="center"/>
      <protection/>
    </xf>
    <xf numFmtId="186" fontId="5" fillId="0" borderId="0" xfId="52" applyNumberFormat="1" applyFont="1" applyAlignment="1" applyProtection="1">
      <alignment vertical="center"/>
      <protection/>
    </xf>
    <xf numFmtId="0" fontId="5" fillId="0" borderId="0" xfId="52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34" borderId="12" xfId="0" applyFont="1" applyFill="1" applyBorder="1" applyAlignment="1" applyProtection="1">
      <alignment vertical="center" wrapText="1"/>
      <protection locked="0"/>
    </xf>
    <xf numFmtId="0" fontId="5" fillId="0" borderId="0" xfId="0" applyFont="1" applyBorder="1" applyAlignment="1">
      <alignment vertical="center"/>
    </xf>
    <xf numFmtId="186" fontId="5" fillId="0" borderId="0" xfId="52" applyNumberFormat="1" applyFont="1" applyFill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 applyProtection="1">
      <alignment vertical="center"/>
      <protection/>
    </xf>
    <xf numFmtId="180" fontId="7" fillId="34" borderId="13" xfId="0" applyNumberFormat="1" applyFont="1" applyFill="1" applyBorder="1" applyAlignment="1" applyProtection="1">
      <alignment horizontal="center" vertical="center"/>
      <protection locked="0"/>
    </xf>
    <xf numFmtId="186" fontId="5" fillId="0" borderId="0" xfId="52" applyNumberFormat="1" applyFont="1" applyBorder="1" applyAlignment="1" applyProtection="1">
      <alignment vertical="center"/>
      <protection/>
    </xf>
    <xf numFmtId="0" fontId="5" fillId="0" borderId="0" xfId="52" applyFont="1" applyBorder="1" applyAlignment="1">
      <alignment vertical="center"/>
      <protection/>
    </xf>
    <xf numFmtId="0" fontId="5" fillId="0" borderId="0" xfId="0" applyFont="1" applyFill="1" applyBorder="1" applyAlignment="1">
      <alignment vertical="center"/>
    </xf>
    <xf numFmtId="186" fontId="5" fillId="0" borderId="0" xfId="52" applyNumberFormat="1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 locked="0"/>
    </xf>
    <xf numFmtId="180" fontId="7" fillId="34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33" borderId="0" xfId="0" applyFont="1" applyFill="1" applyBorder="1" applyAlignment="1" applyProtection="1">
      <alignment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left" vertical="center" wrapText="1"/>
      <protection/>
    </xf>
    <xf numFmtId="0" fontId="5" fillId="33" borderId="0" xfId="52" applyFont="1" applyFill="1" applyAlignment="1" applyProtection="1">
      <alignment vertical="center" wrapText="1"/>
      <protection/>
    </xf>
    <xf numFmtId="0" fontId="5" fillId="33" borderId="0" xfId="0" applyFont="1" applyFill="1" applyAlignment="1" applyProtection="1">
      <alignment vertical="center" wrapText="1"/>
      <protection/>
    </xf>
    <xf numFmtId="0" fontId="7" fillId="33" borderId="14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right" vertical="center" wrapText="1"/>
      <protection/>
    </xf>
    <xf numFmtId="2" fontId="7" fillId="33" borderId="12" xfId="0" applyNumberFormat="1" applyFont="1" applyFill="1" applyBorder="1" applyAlignment="1" applyProtection="1">
      <alignment horizontal="right" vertical="center" wrapText="1"/>
      <protection/>
    </xf>
    <xf numFmtId="2" fontId="7" fillId="33" borderId="0" xfId="0" applyNumberFormat="1" applyFont="1" applyFill="1" applyBorder="1" applyAlignment="1" applyProtection="1">
      <alignment horizontal="right" vertical="center" wrapText="1"/>
      <protection/>
    </xf>
    <xf numFmtId="176" fontId="7" fillId="33" borderId="15" xfId="50" applyNumberFormat="1" applyFont="1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center" vertical="center" wrapText="1"/>
      <protection/>
    </xf>
    <xf numFmtId="0" fontId="7" fillId="33" borderId="18" xfId="0" applyFont="1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 applyProtection="1">
      <alignment horizontal="center" vertical="center" wrapText="1"/>
      <protection/>
    </xf>
    <xf numFmtId="0" fontId="7" fillId="33" borderId="20" xfId="0" applyFont="1" applyFill="1" applyBorder="1" applyAlignment="1" applyProtection="1">
      <alignment horizontal="center" vertical="center" wrapText="1"/>
      <protection/>
    </xf>
    <xf numFmtId="0" fontId="7" fillId="33" borderId="21" xfId="0" applyFont="1" applyFill="1" applyBorder="1" applyAlignment="1" applyProtection="1">
      <alignment horizontal="center" vertical="center" wrapText="1"/>
      <protection/>
    </xf>
    <xf numFmtId="0" fontId="7" fillId="33" borderId="22" xfId="0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 applyProtection="1">
      <alignment vertical="center" wrapText="1"/>
      <protection/>
    </xf>
    <xf numFmtId="0" fontId="5" fillId="33" borderId="19" xfId="0" applyFont="1" applyFill="1" applyBorder="1" applyAlignment="1" applyProtection="1">
      <alignment horizontal="center" vertical="center" wrapText="1"/>
      <protection/>
    </xf>
    <xf numFmtId="0" fontId="7" fillId="33" borderId="23" xfId="0" applyFont="1" applyFill="1" applyBorder="1" applyAlignment="1" applyProtection="1">
      <alignment horizontal="center" vertical="center" wrapText="1"/>
      <protection/>
    </xf>
    <xf numFmtId="182" fontId="7" fillId="33" borderId="0" xfId="0" applyNumberFormat="1" applyFont="1" applyFill="1" applyBorder="1" applyAlignment="1" applyProtection="1">
      <alignment horizontal="right" vertical="center" wrapText="1"/>
      <protection/>
    </xf>
    <xf numFmtId="0" fontId="7" fillId="33" borderId="24" xfId="0" applyFont="1" applyFill="1" applyBorder="1" applyAlignment="1" applyProtection="1">
      <alignment horizontal="left" vertical="center" wrapText="1"/>
      <protection/>
    </xf>
    <xf numFmtId="177" fontId="5" fillId="35" borderId="25" xfId="0" applyNumberFormat="1" applyFont="1" applyFill="1" applyBorder="1" applyAlignment="1" applyProtection="1">
      <alignment vertical="center" wrapText="1"/>
      <protection locked="0"/>
    </xf>
    <xf numFmtId="177" fontId="5" fillId="33" borderId="26" xfId="0" applyNumberFormat="1" applyFont="1" applyFill="1" applyBorder="1" applyAlignment="1" applyProtection="1">
      <alignment vertical="center" wrapText="1"/>
      <protection/>
    </xf>
    <xf numFmtId="0" fontId="7" fillId="33" borderId="0" xfId="0" applyFont="1" applyFill="1" applyAlignment="1" applyProtection="1">
      <alignment horizontal="right" vertical="center" wrapText="1"/>
      <protection/>
    </xf>
    <xf numFmtId="0" fontId="7" fillId="33" borderId="27" xfId="0" applyFont="1" applyFill="1" applyBorder="1" applyAlignment="1" applyProtection="1">
      <alignment horizontal="left" vertical="center" wrapText="1"/>
      <protection/>
    </xf>
    <xf numFmtId="177" fontId="5" fillId="33" borderId="28" xfId="0" applyNumberFormat="1" applyFont="1" applyFill="1" applyBorder="1" applyAlignment="1" applyProtection="1">
      <alignment vertical="center" wrapText="1"/>
      <protection/>
    </xf>
    <xf numFmtId="177" fontId="5" fillId="33" borderId="29" xfId="0" applyNumberFormat="1" applyFont="1" applyFill="1" applyBorder="1" applyAlignment="1" applyProtection="1">
      <alignment vertical="center" wrapText="1"/>
      <protection/>
    </xf>
    <xf numFmtId="0" fontId="7" fillId="33" borderId="12" xfId="50" applyNumberFormat="1" applyFont="1" applyFill="1" applyBorder="1" applyAlignment="1" applyProtection="1">
      <alignment horizontal="right" vertical="center" wrapText="1"/>
      <protection/>
    </xf>
    <xf numFmtId="4" fontId="7" fillId="33" borderId="0" xfId="50" applyNumberFormat="1" applyFont="1" applyFill="1" applyBorder="1" applyAlignment="1" applyProtection="1">
      <alignment horizontal="right" vertical="center" wrapText="1"/>
      <protection/>
    </xf>
    <xf numFmtId="0" fontId="7" fillId="0" borderId="30" xfId="0" applyFont="1" applyBorder="1" applyAlignment="1" applyProtection="1">
      <alignment horizontal="center" vertical="center" wrapText="1"/>
      <protection/>
    </xf>
    <xf numFmtId="0" fontId="7" fillId="0" borderId="3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 vertical="center" wrapText="1"/>
      <protection/>
    </xf>
    <xf numFmtId="0" fontId="7" fillId="0" borderId="33" xfId="0" applyFont="1" applyBorder="1" applyAlignment="1" applyProtection="1">
      <alignment horizontal="center" vertical="center" wrapText="1"/>
      <protection/>
    </xf>
    <xf numFmtId="0" fontId="7" fillId="0" borderId="34" xfId="0" applyFont="1" applyBorder="1" applyAlignment="1" applyProtection="1">
      <alignment horizontal="center" vertical="center" wrapText="1"/>
      <protection/>
    </xf>
    <xf numFmtId="0" fontId="7" fillId="0" borderId="35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196" fontId="5" fillId="0" borderId="36" xfId="45" applyNumberFormat="1" applyFont="1" applyBorder="1" applyAlignment="1" applyProtection="1">
      <alignment horizontal="left" vertical="center" wrapText="1"/>
      <protection/>
    </xf>
    <xf numFmtId="182" fontId="5" fillId="35" borderId="37" xfId="50" applyNumberFormat="1" applyFont="1" applyFill="1" applyBorder="1" applyAlignment="1" applyProtection="1">
      <alignment vertical="center" wrapText="1"/>
      <protection locked="0"/>
    </xf>
    <xf numFmtId="182" fontId="5" fillId="35" borderId="38" xfId="50" applyNumberFormat="1" applyFont="1" applyFill="1" applyBorder="1" applyAlignment="1" applyProtection="1">
      <alignment vertical="center" wrapText="1"/>
      <protection locked="0"/>
    </xf>
    <xf numFmtId="182" fontId="5" fillId="35" borderId="39" xfId="50" applyNumberFormat="1" applyFont="1" applyFill="1" applyBorder="1" applyAlignment="1" applyProtection="1">
      <alignment vertical="center" wrapText="1"/>
      <protection locked="0"/>
    </xf>
    <xf numFmtId="182" fontId="5" fillId="35" borderId="40" xfId="50" applyNumberFormat="1" applyFont="1" applyFill="1" applyBorder="1" applyAlignment="1" applyProtection="1">
      <alignment vertical="center" wrapText="1"/>
      <protection locked="0"/>
    </xf>
    <xf numFmtId="0" fontId="5" fillId="36" borderId="41" xfId="0" applyFont="1" applyFill="1" applyBorder="1" applyAlignment="1" applyProtection="1">
      <alignment horizontal="left" vertical="center" wrapText="1"/>
      <protection/>
    </xf>
    <xf numFmtId="182" fontId="5" fillId="36" borderId="39" xfId="50" applyNumberFormat="1" applyFont="1" applyFill="1" applyBorder="1" applyAlignment="1" applyProtection="1">
      <alignment vertical="center" wrapText="1"/>
      <protection/>
    </xf>
    <xf numFmtId="182" fontId="5" fillId="36" borderId="40" xfId="50" applyNumberFormat="1" applyFont="1" applyFill="1" applyBorder="1" applyAlignment="1" applyProtection="1">
      <alignment vertical="center" wrapText="1"/>
      <protection/>
    </xf>
    <xf numFmtId="191" fontId="5" fillId="0" borderId="12" xfId="45" applyFont="1" applyFill="1" applyBorder="1" applyAlignment="1" applyProtection="1">
      <alignment horizontal="left" vertical="center" wrapText="1"/>
      <protection/>
    </xf>
    <xf numFmtId="182" fontId="7" fillId="0" borderId="10" xfId="50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177" fontId="5" fillId="35" borderId="12" xfId="0" applyNumberFormat="1" applyFont="1" applyFill="1" applyBorder="1" applyAlignment="1" applyProtection="1">
      <alignment vertical="center" wrapText="1"/>
      <protection locked="0"/>
    </xf>
    <xf numFmtId="0" fontId="7" fillId="0" borderId="0" xfId="52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>
      <alignment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0" fontId="56" fillId="37" borderId="42" xfId="0" applyFont="1" applyFill="1" applyBorder="1" applyAlignment="1" applyProtection="1">
      <alignment vertical="center" wrapText="1"/>
      <protection/>
    </xf>
    <xf numFmtId="0" fontId="56" fillId="37" borderId="43" xfId="0" applyFont="1" applyFill="1" applyBorder="1" applyAlignment="1" applyProtection="1">
      <alignment vertical="center" wrapText="1"/>
      <protection/>
    </xf>
    <xf numFmtId="0" fontId="56" fillId="37" borderId="44" xfId="0" applyFont="1" applyFill="1" applyBorder="1" applyAlignment="1" applyProtection="1">
      <alignment vertical="center" wrapText="1"/>
      <protection/>
    </xf>
    <xf numFmtId="0" fontId="57" fillId="27" borderId="41" xfId="0" applyFont="1" applyFill="1" applyBorder="1" applyAlignment="1" applyProtection="1">
      <alignment horizontal="left" vertical="center" wrapText="1"/>
      <protection/>
    </xf>
    <xf numFmtId="0" fontId="57" fillId="27" borderId="39" xfId="0" applyFont="1" applyFill="1" applyBorder="1" applyAlignment="1" applyProtection="1">
      <alignment vertical="center" wrapText="1"/>
      <protection/>
    </xf>
    <xf numFmtId="0" fontId="57" fillId="27" borderId="40" xfId="0" applyFont="1" applyFill="1" applyBorder="1" applyAlignment="1" applyProtection="1">
      <alignment vertical="center" wrapText="1"/>
      <protection/>
    </xf>
    <xf numFmtId="0" fontId="7" fillId="0" borderId="45" xfId="0" applyFont="1" applyBorder="1" applyAlignment="1" applyProtection="1">
      <alignment horizontal="left" vertical="center" wrapText="1"/>
      <protection/>
    </xf>
    <xf numFmtId="0" fontId="7" fillId="0" borderId="46" xfId="0" applyFont="1" applyBorder="1" applyAlignment="1" applyProtection="1">
      <alignment horizontal="left" vertical="center" wrapText="1"/>
      <protection/>
    </xf>
    <xf numFmtId="196" fontId="7" fillId="0" borderId="36" xfId="45" applyNumberFormat="1" applyFont="1" applyBorder="1" applyAlignment="1" applyProtection="1">
      <alignment horizontal="left" vertical="center" wrapText="1"/>
      <protection/>
    </xf>
    <xf numFmtId="0" fontId="7" fillId="0" borderId="47" xfId="0" applyFont="1" applyBorder="1" applyAlignment="1" applyProtection="1">
      <alignment horizontal="left" vertical="center"/>
      <protection/>
    </xf>
    <xf numFmtId="0" fontId="57" fillId="38" borderId="41" xfId="0" applyFont="1" applyFill="1" applyBorder="1" applyAlignment="1" applyProtection="1">
      <alignment horizontal="left" vertical="center" wrapText="1"/>
      <protection/>
    </xf>
    <xf numFmtId="0" fontId="57" fillId="38" borderId="39" xfId="0" applyFont="1" applyFill="1" applyBorder="1" applyAlignment="1" applyProtection="1">
      <alignment vertical="center" wrapText="1"/>
      <protection/>
    </xf>
    <xf numFmtId="0" fontId="57" fillId="38" borderId="40" xfId="0" applyFont="1" applyFill="1" applyBorder="1" applyAlignment="1" applyProtection="1">
      <alignment vertical="center" wrapText="1"/>
      <protection/>
    </xf>
    <xf numFmtId="0" fontId="57" fillId="39" borderId="41" xfId="0" applyFont="1" applyFill="1" applyBorder="1" applyAlignment="1" applyProtection="1">
      <alignment horizontal="left" vertical="center" wrapText="1"/>
      <protection/>
    </xf>
    <xf numFmtId="0" fontId="57" fillId="39" borderId="39" xfId="0" applyFont="1" applyFill="1" applyBorder="1" applyAlignment="1" applyProtection="1">
      <alignment vertical="center" wrapText="1"/>
      <protection/>
    </xf>
    <xf numFmtId="0" fontId="57" fillId="39" borderId="40" xfId="0" applyFont="1" applyFill="1" applyBorder="1" applyAlignment="1" applyProtection="1">
      <alignment vertical="center" wrapText="1"/>
      <protection/>
    </xf>
    <xf numFmtId="0" fontId="7" fillId="33" borderId="24" xfId="0" applyFont="1" applyFill="1" applyBorder="1" applyAlignment="1" applyProtection="1">
      <alignment horizontal="left" vertical="center"/>
      <protection/>
    </xf>
    <xf numFmtId="0" fontId="7" fillId="33" borderId="12" xfId="0" applyNumberFormat="1" applyFont="1" applyFill="1" applyBorder="1" applyAlignment="1" applyProtection="1">
      <alignment horizontal="right" vertical="center" wrapText="1"/>
      <protection/>
    </xf>
    <xf numFmtId="0" fontId="7" fillId="0" borderId="31" xfId="0" applyFont="1" applyBorder="1" applyAlignment="1" applyProtection="1">
      <alignment horizontal="center" vertical="center" wrapText="1"/>
      <protection/>
    </xf>
    <xf numFmtId="0" fontId="7" fillId="0" borderId="30" xfId="0" applyFont="1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33" xfId="0" applyFont="1" applyBorder="1" applyAlignment="1" applyProtection="1">
      <alignment horizontal="center" vertical="center" wrapText="1"/>
      <protection/>
    </xf>
    <xf numFmtId="0" fontId="7" fillId="0" borderId="35" xfId="0" applyFont="1" applyBorder="1" applyAlignment="1" applyProtection="1">
      <alignment horizontal="center" vertical="center" wrapText="1"/>
      <protection/>
    </xf>
    <xf numFmtId="0" fontId="7" fillId="0" borderId="34" xfId="0" applyFont="1" applyBorder="1" applyAlignment="1" applyProtection="1">
      <alignment horizontal="center" vertical="center" wrapText="1"/>
      <protection/>
    </xf>
    <xf numFmtId="182" fontId="5" fillId="35" borderId="37" xfId="50" applyNumberFormat="1" applyFont="1" applyFill="1" applyBorder="1" applyAlignment="1" applyProtection="1">
      <alignment vertical="center" wrapText="1"/>
      <protection locked="0"/>
    </xf>
    <xf numFmtId="182" fontId="5" fillId="35" borderId="38" xfId="50" applyNumberFormat="1" applyFont="1" applyFill="1" applyBorder="1" applyAlignment="1" applyProtection="1">
      <alignment vertical="center" wrapText="1"/>
      <protection locked="0"/>
    </xf>
    <xf numFmtId="182" fontId="5" fillId="35" borderId="39" xfId="50" applyNumberFormat="1" applyFont="1" applyFill="1" applyBorder="1" applyAlignment="1" applyProtection="1">
      <alignment vertical="center" wrapText="1"/>
      <protection locked="0"/>
    </xf>
    <xf numFmtId="182" fontId="5" fillId="35" borderId="40" xfId="50" applyNumberFormat="1" applyFont="1" applyFill="1" applyBorder="1" applyAlignment="1" applyProtection="1">
      <alignment vertical="center" wrapText="1"/>
      <protection locked="0"/>
    </xf>
    <xf numFmtId="0" fontId="5" fillId="36" borderId="41" xfId="0" applyFont="1" applyFill="1" applyBorder="1" applyAlignment="1" applyProtection="1">
      <alignment horizontal="left" vertical="center" wrapText="1"/>
      <protection/>
    </xf>
    <xf numFmtId="182" fontId="5" fillId="36" borderId="39" xfId="50" applyNumberFormat="1" applyFont="1" applyFill="1" applyBorder="1" applyAlignment="1" applyProtection="1">
      <alignment vertical="center" wrapText="1"/>
      <protection/>
    </xf>
    <xf numFmtId="182" fontId="5" fillId="36" borderId="40" xfId="50" applyNumberFormat="1" applyFont="1" applyFill="1" applyBorder="1" applyAlignment="1" applyProtection="1">
      <alignment vertical="center" wrapText="1"/>
      <protection/>
    </xf>
    <xf numFmtId="196" fontId="5" fillId="0" borderId="36" xfId="45" applyNumberFormat="1" applyFont="1" applyBorder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vertical="center" wrapText="1"/>
      <protection/>
    </xf>
    <xf numFmtId="185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179" fontId="0" fillId="0" borderId="0" xfId="52" applyNumberFormat="1" applyFont="1" applyBorder="1" applyAlignment="1" applyProtection="1">
      <alignment vertical="center"/>
      <protection/>
    </xf>
    <xf numFmtId="0" fontId="0" fillId="0" borderId="0" xfId="52" applyFont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5" fillId="34" borderId="13" xfId="0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 applyProtection="1">
      <alignment vertical="center"/>
      <protection locked="0"/>
    </xf>
    <xf numFmtId="0" fontId="5" fillId="34" borderId="11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/>
      <protection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5" fillId="34" borderId="13" xfId="0" applyFont="1" applyFill="1" applyBorder="1" applyAlignment="1" applyProtection="1">
      <alignment horizontal="center" vertical="center"/>
      <protection locked="0"/>
    </xf>
    <xf numFmtId="0" fontId="5" fillId="34" borderId="10" xfId="0" applyFont="1" applyFill="1" applyBorder="1" applyAlignment="1" applyProtection="1">
      <alignment horizontal="center" vertical="center"/>
      <protection locked="0"/>
    </xf>
    <xf numFmtId="0" fontId="5" fillId="34" borderId="11" xfId="0" applyFont="1" applyFill="1" applyBorder="1" applyAlignment="1" applyProtection="1">
      <alignment horizontal="center" vertical="center"/>
      <protection locked="0"/>
    </xf>
    <xf numFmtId="0" fontId="9" fillId="34" borderId="13" xfId="0" applyFont="1" applyFill="1" applyBorder="1" applyAlignment="1" applyProtection="1">
      <alignment/>
      <protection locked="0"/>
    </xf>
    <xf numFmtId="0" fontId="9" fillId="34" borderId="10" xfId="0" applyFont="1" applyFill="1" applyBorder="1" applyAlignment="1" applyProtection="1">
      <alignment/>
      <protection locked="0"/>
    </xf>
    <xf numFmtId="0" fontId="9" fillId="34" borderId="11" xfId="0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34" borderId="15" xfId="0" applyFont="1" applyFill="1" applyBorder="1" applyAlignment="1" applyProtection="1">
      <alignment vertical="center"/>
      <protection locked="0"/>
    </xf>
    <xf numFmtId="0" fontId="5" fillId="34" borderId="30" xfId="0" applyFont="1" applyFill="1" applyBorder="1" applyAlignment="1" applyProtection="1">
      <alignment vertical="center"/>
      <protection locked="0"/>
    </xf>
    <xf numFmtId="0" fontId="5" fillId="34" borderId="48" xfId="0" applyFont="1" applyFill="1" applyBorder="1" applyAlignment="1" applyProtection="1">
      <alignment vertical="center"/>
      <protection locked="0"/>
    </xf>
    <xf numFmtId="0" fontId="5" fillId="34" borderId="33" xfId="0" applyFont="1" applyFill="1" applyBorder="1" applyAlignment="1" applyProtection="1">
      <alignment vertical="center"/>
      <protection locked="0"/>
    </xf>
    <xf numFmtId="0" fontId="5" fillId="34" borderId="34" xfId="0" applyFont="1" applyFill="1" applyBorder="1" applyAlignment="1" applyProtection="1">
      <alignment vertical="center"/>
      <protection locked="0"/>
    </xf>
    <xf numFmtId="0" fontId="5" fillId="34" borderId="49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34" borderId="15" xfId="0" applyFont="1" applyFill="1" applyBorder="1" applyAlignment="1" applyProtection="1">
      <alignment horizontal="left" vertical="center"/>
      <protection locked="0"/>
    </xf>
    <xf numFmtId="0" fontId="7" fillId="0" borderId="34" xfId="0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left" vertical="center" wrapText="1"/>
    </xf>
    <xf numFmtId="0" fontId="5" fillId="34" borderId="13" xfId="0" applyFont="1" applyFill="1" applyBorder="1" applyAlignment="1" applyProtection="1">
      <alignment vertical="center" shrinkToFit="1"/>
      <protection locked="0"/>
    </xf>
    <xf numFmtId="0" fontId="5" fillId="0" borderId="15" xfId="52" applyFont="1" applyBorder="1" applyAlignment="1" applyProtection="1">
      <alignment horizontal="center" vertical="center"/>
      <protection/>
    </xf>
    <xf numFmtId="0" fontId="5" fillId="0" borderId="30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186" fontId="5" fillId="34" borderId="13" xfId="52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6" fillId="33" borderId="0" xfId="0" applyFont="1" applyFill="1" applyAlignment="1">
      <alignment vertical="center"/>
    </xf>
    <xf numFmtId="0" fontId="6" fillId="0" borderId="0" xfId="0" applyFont="1" applyAlignment="1">
      <alignment/>
    </xf>
    <xf numFmtId="0" fontId="9" fillId="0" borderId="0" xfId="0" applyFont="1" applyBorder="1" applyAlignment="1">
      <alignment/>
    </xf>
    <xf numFmtId="0" fontId="13" fillId="0" borderId="47" xfId="0" applyFont="1" applyBorder="1" applyAlignment="1" applyProtection="1">
      <alignment horizontal="left" vertical="center" wrapText="1"/>
      <protection/>
    </xf>
    <xf numFmtId="0" fontId="13" fillId="0" borderId="45" xfId="0" applyFont="1" applyBorder="1" applyAlignment="1" applyProtection="1">
      <alignment horizontal="left" vertical="center" wrapText="1"/>
      <protection/>
    </xf>
    <xf numFmtId="0" fontId="13" fillId="0" borderId="46" xfId="0" applyFont="1" applyBorder="1" applyAlignment="1" applyProtection="1">
      <alignment horizontal="left" vertical="center" wrapText="1"/>
      <protection/>
    </xf>
    <xf numFmtId="191" fontId="5" fillId="0" borderId="24" xfId="45" applyFont="1" applyFill="1" applyBorder="1" applyAlignment="1" applyProtection="1">
      <alignment horizontal="center" vertical="center" wrapText="1"/>
      <protection/>
    </xf>
    <xf numFmtId="191" fontId="5" fillId="0" borderId="26" xfId="45" applyFont="1" applyFill="1" applyBorder="1" applyAlignment="1" applyProtection="1">
      <alignment horizontal="center" vertical="center" wrapText="1"/>
      <protection/>
    </xf>
    <xf numFmtId="0" fontId="7" fillId="0" borderId="47" xfId="0" applyFont="1" applyBorder="1" applyAlignment="1" applyProtection="1">
      <alignment horizontal="left" vertical="center" wrapText="1"/>
      <protection/>
    </xf>
    <xf numFmtId="0" fontId="7" fillId="0" borderId="45" xfId="0" applyFont="1" applyBorder="1" applyAlignment="1" applyProtection="1">
      <alignment horizontal="left" vertical="center" wrapText="1"/>
      <protection/>
    </xf>
    <xf numFmtId="0" fontId="7" fillId="0" borderId="46" xfId="0" applyFont="1" applyBorder="1" applyAlignment="1" applyProtection="1">
      <alignment horizontal="left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56" fillId="38" borderId="47" xfId="0" applyFont="1" applyFill="1" applyBorder="1" applyAlignment="1" applyProtection="1">
      <alignment horizontal="left" vertical="center" wrapText="1"/>
      <protection/>
    </xf>
    <xf numFmtId="0" fontId="56" fillId="38" borderId="45" xfId="0" applyFont="1" applyFill="1" applyBorder="1" applyAlignment="1" applyProtection="1">
      <alignment horizontal="left" vertical="center" wrapText="1"/>
      <protection/>
    </xf>
    <xf numFmtId="0" fontId="56" fillId="38" borderId="46" xfId="0" applyFont="1" applyFill="1" applyBorder="1" applyAlignment="1" applyProtection="1">
      <alignment horizontal="left" vertical="center" wrapText="1"/>
      <protection/>
    </xf>
    <xf numFmtId="0" fontId="56" fillId="37" borderId="50" xfId="0" applyFont="1" applyFill="1" applyBorder="1" applyAlignment="1" applyProtection="1">
      <alignment horizontal="left" vertical="center" wrapText="1"/>
      <protection/>
    </xf>
    <xf numFmtId="0" fontId="56" fillId="37" borderId="51" xfId="0" applyFont="1" applyFill="1" applyBorder="1" applyAlignment="1" applyProtection="1">
      <alignment horizontal="left" vertical="center" wrapText="1"/>
      <protection/>
    </xf>
    <xf numFmtId="0" fontId="56" fillId="37" borderId="52" xfId="0" applyFont="1" applyFill="1" applyBorder="1" applyAlignment="1" applyProtection="1">
      <alignment horizontal="left" vertical="center" wrapText="1"/>
      <protection/>
    </xf>
    <xf numFmtId="0" fontId="7" fillId="33" borderId="34" xfId="52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 applyProtection="1">
      <alignment horizontal="left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7" fillId="0" borderId="31" xfId="0" applyFont="1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48" xfId="0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 applyProtection="1">
      <alignment horizontal="center" vertical="center" wrapText="1"/>
      <protection/>
    </xf>
    <xf numFmtId="0" fontId="7" fillId="0" borderId="53" xfId="0" applyFont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10" xfId="0" applyFont="1" applyFill="1" applyBorder="1" applyAlignment="1" applyProtection="1">
      <alignment horizontal="left" vertical="center" wrapText="1"/>
      <protection/>
    </xf>
    <xf numFmtId="0" fontId="5" fillId="33" borderId="10" xfId="0" applyFont="1" applyFill="1" applyBorder="1" applyAlignment="1" applyProtection="1">
      <alignment vertical="center" wrapText="1"/>
      <protection/>
    </xf>
    <xf numFmtId="0" fontId="5" fillId="33" borderId="11" xfId="0" applyFont="1" applyFill="1" applyBorder="1" applyAlignment="1" applyProtection="1">
      <alignment vertical="center" wrapText="1"/>
      <protection/>
    </xf>
    <xf numFmtId="0" fontId="56" fillId="37" borderId="42" xfId="0" applyFont="1" applyFill="1" applyBorder="1" applyAlignment="1" applyProtection="1">
      <alignment horizontal="center" vertical="center" wrapText="1"/>
      <protection/>
    </xf>
    <xf numFmtId="0" fontId="56" fillId="37" borderId="54" xfId="0" applyFont="1" applyFill="1" applyBorder="1" applyAlignment="1" applyProtection="1">
      <alignment horizontal="center" vertical="center" wrapText="1"/>
      <protection/>
    </xf>
    <xf numFmtId="191" fontId="5" fillId="0" borderId="55" xfId="45" applyFont="1" applyFill="1" applyBorder="1" applyAlignment="1" applyProtection="1">
      <alignment horizontal="center" vertical="center" wrapText="1"/>
      <protection/>
    </xf>
    <xf numFmtId="191" fontId="5" fillId="0" borderId="56" xfId="45" applyFont="1" applyFill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48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 horizontal="center" vertical="center" wrapText="1"/>
      <protection/>
    </xf>
    <xf numFmtId="0" fontId="6" fillId="0" borderId="34" xfId="0" applyFont="1" applyBorder="1" applyAlignment="1" applyProtection="1">
      <alignment horizontal="center" vertical="center" wrapText="1"/>
      <protection/>
    </xf>
    <xf numFmtId="0" fontId="6" fillId="0" borderId="49" xfId="0" applyFont="1" applyBorder="1" applyAlignment="1" applyProtection="1">
      <alignment horizontal="center" vertical="center" wrapText="1"/>
      <protection/>
    </xf>
    <xf numFmtId="0" fontId="56" fillId="27" borderId="47" xfId="0" applyFont="1" applyFill="1" applyBorder="1" applyAlignment="1" applyProtection="1">
      <alignment horizontal="left" vertical="center" wrapText="1"/>
      <protection/>
    </xf>
    <xf numFmtId="0" fontId="56" fillId="27" borderId="45" xfId="0" applyFont="1" applyFill="1" applyBorder="1" applyAlignment="1" applyProtection="1">
      <alignment horizontal="left" vertical="center" wrapText="1"/>
      <protection/>
    </xf>
    <xf numFmtId="0" fontId="56" fillId="27" borderId="46" xfId="0" applyFont="1" applyFill="1" applyBorder="1" applyAlignment="1" applyProtection="1">
      <alignment horizontal="left" vertical="center" wrapText="1"/>
      <protection/>
    </xf>
    <xf numFmtId="0" fontId="57" fillId="27" borderId="24" xfId="0" applyFont="1" applyFill="1" applyBorder="1" applyAlignment="1" applyProtection="1">
      <alignment horizontal="center" vertical="center" wrapText="1"/>
      <protection/>
    </xf>
    <xf numFmtId="0" fontId="57" fillId="27" borderId="26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191" fontId="7" fillId="0" borderId="57" xfId="45" applyFont="1" applyFill="1" applyBorder="1" applyAlignment="1" applyProtection="1">
      <alignment horizontal="center" vertical="center" wrapText="1"/>
      <protection/>
    </xf>
    <xf numFmtId="191" fontId="7" fillId="0" borderId="58" xfId="45" applyFont="1" applyFill="1" applyBorder="1" applyAlignment="1" applyProtection="1">
      <alignment horizontal="center" vertical="center" wrapText="1"/>
      <protection/>
    </xf>
    <xf numFmtId="0" fontId="7" fillId="36" borderId="47" xfId="0" applyFont="1" applyFill="1" applyBorder="1" applyAlignment="1" applyProtection="1">
      <alignment horizontal="left" vertical="center" wrapText="1"/>
      <protection/>
    </xf>
    <xf numFmtId="0" fontId="7" fillId="36" borderId="45" xfId="0" applyFont="1" applyFill="1" applyBorder="1" applyAlignment="1" applyProtection="1">
      <alignment horizontal="left" vertical="center" wrapText="1"/>
      <protection/>
    </xf>
    <xf numFmtId="0" fontId="7" fillId="36" borderId="46" xfId="0" applyFont="1" applyFill="1" applyBorder="1" applyAlignment="1" applyProtection="1">
      <alignment horizontal="left" vertical="center" wrapText="1"/>
      <protection/>
    </xf>
    <xf numFmtId="175" fontId="5" fillId="36" borderId="24" xfId="50" applyNumberFormat="1" applyFont="1" applyFill="1" applyBorder="1" applyAlignment="1" applyProtection="1">
      <alignment horizontal="center" vertical="center" wrapText="1"/>
      <protection/>
    </xf>
    <xf numFmtId="175" fontId="5" fillId="36" borderId="26" xfId="50" applyNumberFormat="1" applyFont="1" applyFill="1" applyBorder="1" applyAlignment="1" applyProtection="1">
      <alignment horizontal="center" vertical="center" wrapText="1"/>
      <protection/>
    </xf>
    <xf numFmtId="0" fontId="56" fillId="39" borderId="47" xfId="0" applyFont="1" applyFill="1" applyBorder="1" applyAlignment="1" applyProtection="1">
      <alignment horizontal="left" vertical="center" wrapText="1"/>
      <protection/>
    </xf>
    <xf numFmtId="0" fontId="56" fillId="39" borderId="45" xfId="0" applyFont="1" applyFill="1" applyBorder="1" applyAlignment="1" applyProtection="1">
      <alignment horizontal="left" vertical="center" wrapText="1"/>
      <protection/>
    </xf>
    <xf numFmtId="0" fontId="56" fillId="39" borderId="46" xfId="0" applyFont="1" applyFill="1" applyBorder="1" applyAlignment="1" applyProtection="1">
      <alignment horizontal="left" vertical="center" wrapText="1"/>
      <protection/>
    </xf>
    <xf numFmtId="0" fontId="57" fillId="39" borderId="24" xfId="0" applyFont="1" applyFill="1" applyBorder="1" applyAlignment="1" applyProtection="1">
      <alignment horizontal="center" vertical="center" wrapText="1"/>
      <protection/>
    </xf>
    <xf numFmtId="0" fontId="57" fillId="39" borderId="26" xfId="0" applyFont="1" applyFill="1" applyBorder="1" applyAlignment="1" applyProtection="1">
      <alignment horizontal="center" vertical="center" wrapText="1"/>
      <protection/>
    </xf>
    <xf numFmtId="0" fontId="57" fillId="38" borderId="24" xfId="0" applyFont="1" applyFill="1" applyBorder="1" applyAlignment="1" applyProtection="1">
      <alignment horizontal="center" vertical="center" wrapText="1"/>
      <protection/>
    </xf>
    <xf numFmtId="0" fontId="57" fillId="38" borderId="26" xfId="0" applyFont="1" applyFill="1" applyBorder="1" applyAlignment="1" applyProtection="1">
      <alignment horizontal="center" vertical="center" wrapText="1"/>
      <protection/>
    </xf>
    <xf numFmtId="191" fontId="5" fillId="0" borderId="24" xfId="45" applyFont="1" applyFill="1" applyBorder="1" applyAlignment="1" applyProtection="1">
      <alignment horizontal="center" vertical="center" wrapText="1"/>
      <protection/>
    </xf>
    <xf numFmtId="191" fontId="5" fillId="0" borderId="26" xfId="45" applyFont="1" applyFill="1" applyBorder="1" applyAlignment="1" applyProtection="1">
      <alignment horizontal="center" vertical="center" wrapText="1"/>
      <protection/>
    </xf>
    <xf numFmtId="0" fontId="7" fillId="36" borderId="45" xfId="0" applyFont="1" applyFill="1" applyBorder="1" applyAlignment="1" applyProtection="1">
      <alignment horizontal="left" vertical="center" wrapText="1"/>
      <protection/>
    </xf>
    <xf numFmtId="0" fontId="7" fillId="36" borderId="46" xfId="0" applyFont="1" applyFill="1" applyBorder="1" applyAlignment="1" applyProtection="1">
      <alignment horizontal="left" vertical="center" wrapText="1"/>
      <protection/>
    </xf>
    <xf numFmtId="175" fontId="5" fillId="36" borderId="24" xfId="50" applyNumberFormat="1" applyFont="1" applyFill="1" applyBorder="1" applyAlignment="1" applyProtection="1">
      <alignment horizontal="center" vertical="center" wrapText="1"/>
      <protection/>
    </xf>
    <xf numFmtId="175" fontId="5" fillId="36" borderId="26" xfId="50" applyNumberFormat="1" applyFont="1" applyFill="1" applyBorder="1" applyAlignment="1" applyProtection="1">
      <alignment horizontal="center" vertical="center" wrapText="1"/>
      <protection/>
    </xf>
    <xf numFmtId="0" fontId="7" fillId="0" borderId="31" xfId="0" applyFont="1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 vertical="center" wrapText="1"/>
      <protection/>
    </xf>
    <xf numFmtId="0" fontId="7" fillId="0" borderId="48" xfId="0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 applyProtection="1">
      <alignment horizontal="center" vertical="center" wrapText="1"/>
      <protection/>
    </xf>
    <xf numFmtId="0" fontId="7" fillId="0" borderId="53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191" fontId="5" fillId="0" borderId="55" xfId="45" applyFont="1" applyFill="1" applyBorder="1" applyAlignment="1" applyProtection="1">
      <alignment horizontal="center" vertical="center" wrapText="1"/>
      <protection/>
    </xf>
    <xf numFmtId="191" fontId="5" fillId="0" borderId="56" xfId="45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_Modelli di rilevazione dati autolinee urbane" xfId="45"/>
    <cellStyle name="Input" xfId="46"/>
    <cellStyle name="Comma" xfId="47"/>
    <cellStyle name="Migliaia (0)_Calendario" xfId="48"/>
    <cellStyle name="Comma [0]" xfId="49"/>
    <cellStyle name="Migliaia_Modelli di rilevazione dati autolinee urbane" xfId="50"/>
    <cellStyle name="Neutrale" xfId="51"/>
    <cellStyle name="Normale_Foglio1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Valuta (0)_Calendario" xfId="67"/>
    <cellStyle name="Currency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809625</xdr:colOff>
      <xdr:row>0</xdr:row>
      <xdr:rowOff>200025</xdr:rowOff>
    </xdr:from>
    <xdr:to>
      <xdr:col>6</xdr:col>
      <xdr:colOff>304800</xdr:colOff>
      <xdr:row>0</xdr:row>
      <xdr:rowOff>1428750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200025"/>
          <a:ext cx="21717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419100</xdr:colOff>
      <xdr:row>0</xdr:row>
      <xdr:rowOff>219075</xdr:rowOff>
    </xdr:from>
    <xdr:to>
      <xdr:col>3</xdr:col>
      <xdr:colOff>66675</xdr:colOff>
      <xdr:row>0</xdr:row>
      <xdr:rowOff>1457325</xdr:rowOff>
    </xdr:to>
    <xdr:pic>
      <xdr:nvPicPr>
        <xdr:cNvPr id="1" name="Immagin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4650" y="219075"/>
          <a:ext cx="22193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ranio\trasporti\Documents%20and%20Settings\adelefalconi\Desktop\raccolta%202005\Documenti\Autoservizi\CONCESS\M%2087-4%20A%20ag%20Mr1\All%20Mr%201+el%20AUTOBU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ranio\trasporti\Documents%20and%20Settings\adelefalconi\Desktop\raccolta%202005\giovannisanna\Desktop\SANNA\OSSERVATORIO\Analisi%20bilanci%20concessionari\Analisi%20conto%20economic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ranio\trasporti\Documents%20and%20Settings\adelefalconi\Desktop\raccolta%202005\SANNA\SERVIZIO%20II\DATI%20ESERCIZIO%202002\Conto%20economico\CONTO%20ECONOMICO%20ANNO%202002%20-%20schema%20con%20formule%20codice%20dat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regione.sardegna.it/Documents%20and%20Settings\giovannisanna\Impostazioni%20locali\Temp\Directory%20temporanea%201%20per%20DATI%20DI%20TRAFFICO%202003.zip\frequentazione%20anno%202003%20nuo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tobus circolant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D D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iepil. alfabetico per azienda"/>
      <sheetName val="riepil. media ricavi a km "/>
      <sheetName val="riepil. percorr media a km"/>
      <sheetName val="linee stag - riep freq med decr"/>
      <sheetName val="riepil. frequent media decresc."/>
      <sheetName val="riepilogo con ordinamento"/>
      <sheetName val="riepilogo in correzione"/>
      <sheetName val="Foglio2"/>
      <sheetName val="riepilogo"/>
      <sheetName val="frequenze"/>
      <sheetName val="fascia 330-350"/>
      <sheetName val="fascia 310-330"/>
      <sheetName val="fascia 290-310"/>
      <sheetName val="fascia 270-290"/>
      <sheetName val="fascia 250-270"/>
      <sheetName val="fascia 230-250"/>
      <sheetName val="fascia 210-230"/>
      <sheetName val="fascia 190-210"/>
      <sheetName val="fascia 170-190"/>
      <sheetName val="fascia 150-170"/>
      <sheetName val="fascia 130-150"/>
      <sheetName val="fascia 120-130"/>
      <sheetName val="fascia 110-120"/>
      <sheetName val="fascia 100-110"/>
      <sheetName val="fascia 90-100"/>
      <sheetName val="fascia 80-90"/>
      <sheetName val="fascia70-80"/>
      <sheetName val="fascia 65-70"/>
      <sheetName val="fascia60-65"/>
      <sheetName val="fascia55-60"/>
      <sheetName val="fascia 50-55"/>
      <sheetName val="fascia 45-50"/>
      <sheetName val="fascia 40-45"/>
      <sheetName val="fascia 35-40"/>
      <sheetName val="fascia 30-35"/>
      <sheetName val="fascia 25-30"/>
      <sheetName val="fascia 20-25"/>
      <sheetName val="fascia 15-20"/>
      <sheetName val="fascia 10-15"/>
      <sheetName val="fascia 0-10"/>
      <sheetName val="CTM CA"/>
      <sheetName val="TOTALE"/>
      <sheetName val="URBANE"/>
      <sheetName val="dati"/>
      <sheetName val="A"/>
      <sheetName val="B"/>
      <sheetName val="C"/>
      <sheetName val="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Z45"/>
  <sheetViews>
    <sheetView showGridLines="0" tabSelected="1" zoomScale="75" zoomScaleNormal="75" zoomScaleSheetLayoutView="70" zoomScalePageLayoutView="0" workbookViewId="0" topLeftCell="A1">
      <selection activeCell="A6" sqref="A6:M6"/>
    </sheetView>
  </sheetViews>
  <sheetFormatPr defaultColWidth="8.7109375" defaultRowHeight="12.75"/>
  <cols>
    <col min="1" max="1" width="19.140625" style="48" customWidth="1"/>
    <col min="2" max="2" width="17.57421875" style="48" customWidth="1"/>
    <col min="3" max="3" width="11.140625" style="48" customWidth="1"/>
    <col min="4" max="4" width="19.7109375" style="48" customWidth="1"/>
    <col min="5" max="5" width="11.7109375" style="48" customWidth="1"/>
    <col min="6" max="6" width="8.7109375" style="4" customWidth="1"/>
    <col min="7" max="7" width="15.421875" style="48" customWidth="1"/>
    <col min="8" max="8" width="9.8515625" style="48" customWidth="1"/>
    <col min="9" max="9" width="7.00390625" style="48" customWidth="1"/>
    <col min="10" max="10" width="6.421875" style="48" customWidth="1"/>
    <col min="11" max="11" width="3.140625" style="48" customWidth="1"/>
    <col min="12" max="12" width="15.140625" style="48" customWidth="1"/>
    <col min="13" max="13" width="6.00390625" style="48" customWidth="1"/>
    <col min="14" max="14" width="13.28125" style="48" customWidth="1"/>
    <col min="15" max="16384" width="8.7109375" style="4" customWidth="1"/>
  </cols>
  <sheetData>
    <row r="1" spans="1:19" ht="115.5" customHeight="1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2"/>
      <c r="O1" s="3"/>
      <c r="P1" s="3"/>
      <c r="Q1" s="3"/>
      <c r="R1" s="3"/>
      <c r="S1"/>
    </row>
    <row r="2" spans="1:13" s="105" customFormat="1" ht="12.75">
      <c r="A2" s="148" t="s">
        <v>63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13" s="105" customFormat="1" ht="12.75">
      <c r="A3" s="149" t="s">
        <v>0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6" s="105" customFormat="1" ht="12.75">
      <c r="A4" s="109"/>
      <c r="C4" s="109"/>
      <c r="D4" s="109"/>
      <c r="E4" s="109"/>
      <c r="F4" s="109"/>
    </row>
    <row r="5" spans="1:18" s="11" customFormat="1" ht="37.5" customHeight="1">
      <c r="A5" s="184" t="s">
        <v>1</v>
      </c>
      <c r="B5" s="18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  <c r="O5" s="9"/>
      <c r="P5" s="10"/>
      <c r="Q5" s="10"/>
      <c r="R5" s="10"/>
    </row>
    <row r="6" spans="1:18" s="11" customFormat="1" ht="37.5" customHeight="1">
      <c r="A6" s="182" t="s">
        <v>85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8"/>
      <c r="O6" s="9"/>
      <c r="P6" s="10"/>
      <c r="Q6" s="10"/>
      <c r="R6" s="10"/>
    </row>
    <row r="7" spans="1:18" ht="20.25" customHeight="1">
      <c r="A7" s="12"/>
      <c r="B7" s="12"/>
      <c r="C7" s="12"/>
      <c r="D7" s="13"/>
      <c r="E7" s="14"/>
      <c r="F7" s="14"/>
      <c r="G7" s="14"/>
      <c r="H7" s="1"/>
      <c r="I7" s="1"/>
      <c r="J7" s="1"/>
      <c r="K7" s="1"/>
      <c r="L7" s="1"/>
      <c r="M7" s="1"/>
      <c r="N7" s="2"/>
      <c r="O7" s="5"/>
      <c r="P7" s="6"/>
      <c r="Q7" s="6"/>
      <c r="R7" s="6"/>
    </row>
    <row r="8" spans="1:18" ht="15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2"/>
      <c r="O8" s="5"/>
      <c r="P8" s="6"/>
      <c r="Q8" s="6"/>
      <c r="R8" s="6"/>
    </row>
    <row r="9" spans="1:26" ht="30" customHeight="1" thickBot="1">
      <c r="A9" s="185" t="s">
        <v>2</v>
      </c>
      <c r="B9" s="183"/>
      <c r="C9" s="186"/>
      <c r="D9" s="159"/>
      <c r="E9" s="160"/>
      <c r="F9" s="160"/>
      <c r="G9" s="160"/>
      <c r="H9" s="160"/>
      <c r="I9" s="160"/>
      <c r="J9" s="160"/>
      <c r="K9" s="160"/>
      <c r="L9" s="160"/>
      <c r="M9" s="161"/>
      <c r="N9" s="15"/>
      <c r="O9" s="5"/>
      <c r="P9" s="6"/>
      <c r="Q9" s="6"/>
      <c r="R9" s="6"/>
      <c r="Z9" s="16"/>
    </row>
    <row r="10" spans="1:18" ht="30" customHeight="1" thickBot="1">
      <c r="A10" s="183" t="s">
        <v>3</v>
      </c>
      <c r="B10" s="163"/>
      <c r="C10" s="164"/>
      <c r="D10" s="159"/>
      <c r="E10" s="160"/>
      <c r="F10" s="160"/>
      <c r="G10" s="160"/>
      <c r="H10" s="160"/>
      <c r="I10" s="160"/>
      <c r="J10" s="160"/>
      <c r="K10" s="160"/>
      <c r="L10" s="160"/>
      <c r="M10" s="161"/>
      <c r="N10" s="15"/>
      <c r="O10" s="5"/>
      <c r="P10" s="6"/>
      <c r="Q10" s="6"/>
      <c r="R10" s="6"/>
    </row>
    <row r="11" spans="1:18" ht="27.75" customHeight="1" thickBot="1">
      <c r="A11" s="183" t="s">
        <v>4</v>
      </c>
      <c r="B11" s="163"/>
      <c r="C11" s="164"/>
      <c r="D11" s="159"/>
      <c r="E11" s="160"/>
      <c r="F11" s="160"/>
      <c r="G11" s="160"/>
      <c r="H11" s="160"/>
      <c r="I11" s="160"/>
      <c r="J11" s="160"/>
      <c r="K11" s="160"/>
      <c r="L11" s="160"/>
      <c r="M11" s="161"/>
      <c r="N11" s="15"/>
      <c r="O11" s="5"/>
      <c r="P11" s="6"/>
      <c r="Q11" s="6"/>
      <c r="R11" s="6"/>
    </row>
    <row r="12" spans="1:21" ht="31.5" customHeight="1" thickBot="1">
      <c r="A12" s="17" t="s">
        <v>5</v>
      </c>
      <c r="B12" s="5"/>
      <c r="C12" s="5"/>
      <c r="D12" s="159"/>
      <c r="E12" s="160"/>
      <c r="F12" s="160"/>
      <c r="G12" s="160"/>
      <c r="H12" s="160"/>
      <c r="I12" s="160"/>
      <c r="J12" s="160"/>
      <c r="K12" s="160"/>
      <c r="L12" s="160"/>
      <c r="M12" s="161"/>
      <c r="N12" s="2"/>
      <c r="O12" s="2"/>
      <c r="P12" s="18"/>
      <c r="Q12" s="18"/>
      <c r="R12" s="18"/>
      <c r="S12" s="18"/>
      <c r="T12" s="18"/>
      <c r="U12" s="18"/>
    </row>
    <row r="13" spans="1:21" ht="28.5" customHeight="1" thickBot="1">
      <c r="A13" s="162" t="s">
        <v>6</v>
      </c>
      <c r="B13" s="163"/>
      <c r="C13" s="164"/>
      <c r="D13" s="159"/>
      <c r="E13" s="160"/>
      <c r="F13" s="160"/>
      <c r="G13" s="160"/>
      <c r="H13" s="160"/>
      <c r="I13" s="160"/>
      <c r="J13" s="160"/>
      <c r="K13" s="160"/>
      <c r="L13" s="160"/>
      <c r="M13" s="161"/>
      <c r="N13" s="2"/>
      <c r="O13" s="2"/>
      <c r="P13" s="18"/>
      <c r="Q13" s="18"/>
      <c r="R13" s="18"/>
      <c r="S13" s="18"/>
      <c r="T13" s="18"/>
      <c r="U13" s="18"/>
    </row>
    <row r="14" spans="1:21" ht="29.25" customHeight="1" thickBot="1">
      <c r="A14" s="162" t="s">
        <v>7</v>
      </c>
      <c r="B14" s="163"/>
      <c r="C14" s="164"/>
      <c r="D14" s="159"/>
      <c r="E14" s="160"/>
      <c r="F14" s="160"/>
      <c r="G14" s="160"/>
      <c r="H14" s="160"/>
      <c r="I14" s="160"/>
      <c r="J14" s="160"/>
      <c r="K14" s="160"/>
      <c r="L14" s="160"/>
      <c r="M14" s="161"/>
      <c r="N14" s="2"/>
      <c r="O14" s="2"/>
      <c r="P14" s="18"/>
      <c r="Q14" s="18"/>
      <c r="R14" s="18"/>
      <c r="S14" s="18"/>
      <c r="T14" s="18"/>
      <c r="U14" s="18"/>
    </row>
    <row r="15" spans="1:13" s="2" customFormat="1" ht="1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"/>
    </row>
    <row r="16" spans="1:13" s="2" customFormat="1" ht="1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"/>
    </row>
    <row r="17" spans="1:13" s="2" customFormat="1" ht="15">
      <c r="A17" s="153" t="s">
        <v>8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5"/>
      <c r="M17" s="155"/>
    </row>
    <row r="18" spans="1:13" s="2" customFormat="1" ht="12" customHeight="1" thickBo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2"/>
      <c r="M18" s="22"/>
    </row>
    <row r="19" spans="1:13" s="27" customFormat="1" ht="30" customHeight="1" thickBot="1">
      <c r="A19" s="23" t="s">
        <v>9</v>
      </c>
      <c r="B19" s="156"/>
      <c r="C19" s="157"/>
      <c r="D19" s="157"/>
      <c r="E19" s="158"/>
      <c r="F19" s="26" t="s">
        <v>10</v>
      </c>
      <c r="G19" s="156"/>
      <c r="H19" s="157"/>
      <c r="I19" s="158"/>
      <c r="J19" s="26" t="s">
        <v>11</v>
      </c>
      <c r="K19" s="156"/>
      <c r="L19" s="151"/>
      <c r="M19" s="152"/>
    </row>
    <row r="20" spans="1:12" s="27" customFormat="1" ht="30" customHeight="1">
      <c r="A20" s="28" t="s">
        <v>12</v>
      </c>
      <c r="B20" s="28"/>
      <c r="C20" s="28"/>
      <c r="D20" s="28"/>
      <c r="E20" s="29"/>
      <c r="F20" s="28"/>
      <c r="G20" s="30"/>
      <c r="H20" s="31"/>
      <c r="I20" s="28"/>
      <c r="J20" s="28"/>
      <c r="K20" s="28"/>
      <c r="L20" s="28"/>
    </row>
    <row r="21" spans="1:12" s="27" customFormat="1" ht="30" customHeight="1" thickBot="1">
      <c r="A21" s="28" t="s">
        <v>13</v>
      </c>
      <c r="B21" s="28"/>
      <c r="C21" s="28"/>
      <c r="D21" s="28"/>
      <c r="E21" s="28"/>
      <c r="F21" s="32"/>
      <c r="G21" s="32"/>
      <c r="H21" s="31"/>
      <c r="I21" s="28"/>
      <c r="J21" s="28"/>
      <c r="K21" s="28"/>
      <c r="L21" s="28"/>
    </row>
    <row r="22" spans="1:13" s="27" customFormat="1" ht="30" customHeight="1" thickBot="1">
      <c r="A22" s="33" t="s">
        <v>14</v>
      </c>
      <c r="B22" s="28"/>
      <c r="C22" s="28"/>
      <c r="D22" s="28"/>
      <c r="E22" s="150"/>
      <c r="F22" s="151"/>
      <c r="G22" s="151"/>
      <c r="H22" s="151"/>
      <c r="I22" s="151"/>
      <c r="J22" s="151"/>
      <c r="K22" s="151"/>
      <c r="L22" s="151"/>
      <c r="M22" s="152"/>
    </row>
    <row r="23" spans="1:13" s="27" customFormat="1" ht="30" customHeight="1" thickBot="1">
      <c r="A23" s="33" t="s">
        <v>15</v>
      </c>
      <c r="B23" s="33"/>
      <c r="C23" s="33"/>
      <c r="D23" s="177"/>
      <c r="E23" s="152"/>
      <c r="F23" s="34" t="s">
        <v>11</v>
      </c>
      <c r="G23" s="35"/>
      <c r="H23" s="178" t="s">
        <v>16</v>
      </c>
      <c r="I23" s="179"/>
      <c r="J23" s="180"/>
      <c r="K23" s="181"/>
      <c r="L23" s="151"/>
      <c r="M23" s="152"/>
    </row>
    <row r="24" spans="1:12" s="27" customFormat="1" ht="30" customHeight="1" thickBot="1">
      <c r="A24" s="28" t="s">
        <v>17</v>
      </c>
      <c r="B24" s="28"/>
      <c r="C24" s="28"/>
      <c r="F24" s="28"/>
      <c r="G24" s="30"/>
      <c r="H24" s="31"/>
      <c r="I24" s="28"/>
      <c r="J24" s="28"/>
      <c r="K24" s="28"/>
      <c r="L24" s="28"/>
    </row>
    <row r="25" spans="1:13" s="27" customFormat="1" ht="30" customHeight="1" thickBot="1">
      <c r="A25" s="171" t="s">
        <v>18</v>
      </c>
      <c r="B25" s="172"/>
      <c r="C25" s="172"/>
      <c r="D25" s="173"/>
      <c r="E25" s="174"/>
      <c r="F25" s="167"/>
      <c r="G25" s="37" t="s">
        <v>19</v>
      </c>
      <c r="H25" s="165"/>
      <c r="I25" s="166"/>
      <c r="J25" s="166"/>
      <c r="K25" s="166"/>
      <c r="L25" s="166"/>
      <c r="M25" s="167"/>
    </row>
    <row r="26" spans="1:13" s="27" customFormat="1" ht="30" customHeight="1" thickBot="1">
      <c r="A26" s="28" t="s">
        <v>20</v>
      </c>
      <c r="B26" s="28"/>
      <c r="C26" s="156"/>
      <c r="D26" s="151"/>
      <c r="E26" s="151"/>
      <c r="F26" s="151"/>
      <c r="G26" s="151"/>
      <c r="H26" s="151"/>
      <c r="I26" s="151"/>
      <c r="J26" s="151"/>
      <c r="K26" s="151"/>
      <c r="L26" s="151"/>
      <c r="M26" s="152"/>
    </row>
    <row r="27" spans="1:12" s="27" customFormat="1" ht="30" customHeight="1">
      <c r="A27" s="28" t="s">
        <v>21</v>
      </c>
      <c r="B27" s="28"/>
      <c r="C27" s="28"/>
      <c r="D27" s="28"/>
      <c r="E27" s="28"/>
      <c r="F27" s="28"/>
      <c r="G27" s="30"/>
      <c r="H27" s="28"/>
      <c r="I27" s="28"/>
      <c r="J27" s="28"/>
      <c r="K27" s="28"/>
      <c r="L27" s="28"/>
    </row>
    <row r="28" spans="1:12" s="27" customFormat="1" ht="15">
      <c r="A28" s="28"/>
      <c r="B28" s="28"/>
      <c r="C28" s="28"/>
      <c r="D28" s="28"/>
      <c r="E28" s="28"/>
      <c r="F28" s="28"/>
      <c r="G28" s="30"/>
      <c r="H28" s="28"/>
      <c r="I28" s="28"/>
      <c r="J28" s="28"/>
      <c r="K28" s="28"/>
      <c r="L28" s="28"/>
    </row>
    <row r="29" spans="3:13" s="27" customFormat="1" ht="15.75" customHeight="1" thickBot="1">
      <c r="C29" s="36"/>
      <c r="F29" s="175" t="s">
        <v>22</v>
      </c>
      <c r="G29" s="175"/>
      <c r="H29" s="175"/>
      <c r="I29" s="175"/>
      <c r="J29" s="175"/>
      <c r="K29" s="175"/>
      <c r="L29" s="175"/>
      <c r="M29" s="175"/>
    </row>
    <row r="30" spans="2:13" s="27" customFormat="1" ht="15.75" thickBot="1">
      <c r="B30" s="26"/>
      <c r="C30" s="36"/>
      <c r="E30" s="38"/>
      <c r="F30" s="165"/>
      <c r="G30" s="166"/>
      <c r="H30" s="166"/>
      <c r="I30" s="166"/>
      <c r="J30" s="166"/>
      <c r="K30" s="166"/>
      <c r="L30" s="166"/>
      <c r="M30" s="167"/>
    </row>
    <row r="31" spans="1:13" s="27" customFormat="1" ht="16.5" thickBot="1">
      <c r="A31" s="39" t="s">
        <v>23</v>
      </c>
      <c r="B31" s="40"/>
      <c r="C31" s="24"/>
      <c r="D31" s="25"/>
      <c r="E31" s="36"/>
      <c r="F31" s="168"/>
      <c r="G31" s="169"/>
      <c r="H31" s="169"/>
      <c r="I31" s="169"/>
      <c r="J31" s="169"/>
      <c r="K31" s="169"/>
      <c r="L31" s="169"/>
      <c r="M31" s="170"/>
    </row>
    <row r="32" s="27" customFormat="1" ht="15"/>
    <row r="33" spans="1:13" s="27" customFormat="1" ht="17.25" customHeight="1">
      <c r="A33" s="176" t="s">
        <v>81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</row>
    <row r="34" spans="1:13" s="27" customFormat="1" ht="17.25" customHeight="1">
      <c r="A34" s="176"/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</row>
    <row r="35" spans="1:8" s="27" customFormat="1" ht="17.25" customHeight="1">
      <c r="A35" s="27" t="s">
        <v>24</v>
      </c>
      <c r="F35" s="41"/>
      <c r="G35" s="42"/>
      <c r="H35" s="36"/>
    </row>
    <row r="36" spans="1:8" s="27" customFormat="1" ht="17.25" customHeight="1">
      <c r="A36" s="27" t="s">
        <v>25</v>
      </c>
      <c r="F36" s="41"/>
      <c r="G36" s="42"/>
      <c r="H36" s="36"/>
    </row>
    <row r="37" spans="3:14" s="27" customFormat="1" ht="15">
      <c r="C37" s="36"/>
      <c r="D37" s="43"/>
      <c r="E37" s="43"/>
      <c r="F37" s="44"/>
      <c r="G37" s="43"/>
      <c r="H37" s="43"/>
      <c r="I37" s="43"/>
      <c r="J37" s="43"/>
      <c r="K37" s="43"/>
      <c r="L37" s="43"/>
      <c r="M37" s="43"/>
      <c r="N37" s="43"/>
    </row>
    <row r="38" spans="3:13" s="27" customFormat="1" ht="15.75" customHeight="1" thickBot="1">
      <c r="C38" s="36"/>
      <c r="F38" s="175" t="s">
        <v>22</v>
      </c>
      <c r="G38" s="175"/>
      <c r="H38" s="175"/>
      <c r="I38" s="175"/>
      <c r="J38" s="175"/>
      <c r="K38" s="175"/>
      <c r="L38" s="175"/>
      <c r="M38" s="175"/>
    </row>
    <row r="39" spans="2:13" s="27" customFormat="1" ht="15.75" thickBot="1">
      <c r="B39" s="45"/>
      <c r="C39" s="36"/>
      <c r="E39" s="38"/>
      <c r="F39" s="165"/>
      <c r="G39" s="166"/>
      <c r="H39" s="166"/>
      <c r="I39" s="166"/>
      <c r="J39" s="166"/>
      <c r="K39" s="166"/>
      <c r="L39" s="166"/>
      <c r="M39" s="167"/>
    </row>
    <row r="40" spans="1:13" s="27" customFormat="1" ht="16.5" thickBot="1">
      <c r="A40" s="39" t="s">
        <v>23</v>
      </c>
      <c r="B40" s="46"/>
      <c r="C40" s="47"/>
      <c r="D40" s="47"/>
      <c r="E40" s="36"/>
      <c r="F40" s="168"/>
      <c r="G40" s="169"/>
      <c r="H40" s="169"/>
      <c r="I40" s="169"/>
      <c r="J40" s="169"/>
      <c r="K40" s="169"/>
      <c r="L40" s="169"/>
      <c r="M40" s="170"/>
    </row>
    <row r="41" s="27" customFormat="1" ht="15">
      <c r="B41" s="36"/>
    </row>
    <row r="42" spans="3:15" ht="15">
      <c r="C42" s="5"/>
      <c r="D42" s="2"/>
      <c r="E42" s="2"/>
      <c r="F42" s="2"/>
      <c r="G42" s="5"/>
      <c r="H42" s="5"/>
      <c r="I42" s="2"/>
      <c r="J42" s="2"/>
      <c r="K42" s="2"/>
      <c r="L42" s="2"/>
      <c r="M42" s="49"/>
      <c r="N42" s="2"/>
      <c r="O42" s="2"/>
    </row>
    <row r="43" spans="1:15" ht="15">
      <c r="A43" s="2"/>
      <c r="B43" s="5"/>
      <c r="O43" s="2"/>
    </row>
    <row r="44" ht="15">
      <c r="O44" s="50"/>
    </row>
    <row r="45" ht="21.75" customHeight="1">
      <c r="O45" s="2"/>
    </row>
  </sheetData>
  <sheetProtection selectLockedCells="1"/>
  <protectedRanges>
    <protectedRange sqref="E22:M22" name="Intervallo1"/>
  </protectedRanges>
  <mergeCells count="32">
    <mergeCell ref="A5:B5"/>
    <mergeCell ref="A9:C9"/>
    <mergeCell ref="D9:M9"/>
    <mergeCell ref="A10:C10"/>
    <mergeCell ref="D10:M10"/>
    <mergeCell ref="D14:M14"/>
    <mergeCell ref="A14:C14"/>
    <mergeCell ref="D23:E23"/>
    <mergeCell ref="H23:J23"/>
    <mergeCell ref="K23:M23"/>
    <mergeCell ref="A6:M6"/>
    <mergeCell ref="A11:C11"/>
    <mergeCell ref="D11:M11"/>
    <mergeCell ref="F39:M40"/>
    <mergeCell ref="A25:D25"/>
    <mergeCell ref="E25:F25"/>
    <mergeCell ref="H25:M25"/>
    <mergeCell ref="C26:M26"/>
    <mergeCell ref="F29:M29"/>
    <mergeCell ref="F38:M38"/>
    <mergeCell ref="F30:M31"/>
    <mergeCell ref="A33:M34"/>
    <mergeCell ref="A2:M2"/>
    <mergeCell ref="A3:M3"/>
    <mergeCell ref="E22:M22"/>
    <mergeCell ref="A17:M17"/>
    <mergeCell ref="B19:E19"/>
    <mergeCell ref="G19:I19"/>
    <mergeCell ref="K19:M19"/>
    <mergeCell ref="D12:M12"/>
    <mergeCell ref="A13:C13"/>
    <mergeCell ref="D13:M13"/>
  </mergeCells>
  <printOptions/>
  <pageMargins left="0.75" right="0.75" top="0.77" bottom="1" header="0.5" footer="0.5"/>
  <pageSetup fitToHeight="1" fitToWidth="1" horizontalDpi="600" verticalDpi="600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0"/>
  <sheetViews>
    <sheetView showGridLines="0" zoomScale="70" zoomScaleNormal="70" zoomScalePageLayoutView="0" workbookViewId="0" topLeftCell="A1">
      <selection activeCell="J13" sqref="J13"/>
    </sheetView>
  </sheetViews>
  <sheetFormatPr defaultColWidth="9.140625" defaultRowHeight="12.75"/>
  <cols>
    <col min="1" max="1" width="94.57421875" style="94" customWidth="1"/>
    <col min="2" max="2" width="26.00390625" style="94" customWidth="1"/>
    <col min="3" max="3" width="12.57421875" style="94" customWidth="1"/>
    <col min="4" max="4" width="18.8515625" style="94" bestFit="1" customWidth="1"/>
    <col min="5" max="6" width="20.7109375" style="94" customWidth="1"/>
    <col min="7" max="8" width="20.8515625" style="94" customWidth="1"/>
    <col min="9" max="9" width="12.28125" style="94" customWidth="1"/>
    <col min="10" max="10" width="11.140625" style="94" customWidth="1"/>
    <col min="11" max="16384" width="9.140625" style="94" customWidth="1"/>
  </cols>
  <sheetData>
    <row r="1" spans="1:8" s="53" customFormat="1" ht="119.25" customHeight="1">
      <c r="A1" s="51"/>
      <c r="B1" s="51"/>
      <c r="C1" s="51"/>
      <c r="D1" s="51"/>
      <c r="E1" s="51"/>
      <c r="F1" s="51"/>
      <c r="G1" s="52"/>
      <c r="H1" s="51"/>
    </row>
    <row r="2" spans="1:13" s="105" customFormat="1" ht="15" customHeight="1">
      <c r="A2" s="148" t="s">
        <v>63</v>
      </c>
      <c r="B2" s="148"/>
      <c r="C2" s="148"/>
      <c r="D2" s="148"/>
      <c r="E2" s="148"/>
      <c r="F2" s="148"/>
      <c r="G2" s="148"/>
      <c r="H2" s="148"/>
      <c r="I2" s="51"/>
      <c r="J2" s="51"/>
      <c r="K2" s="51"/>
      <c r="L2" s="51"/>
      <c r="M2" s="51"/>
    </row>
    <row r="3" spans="1:13" s="105" customFormat="1" ht="15" customHeight="1">
      <c r="A3" s="149" t="s">
        <v>0</v>
      </c>
      <c r="B3" s="149"/>
      <c r="C3" s="149"/>
      <c r="D3" s="149"/>
      <c r="E3" s="149"/>
      <c r="F3" s="149"/>
      <c r="G3" s="149"/>
      <c r="H3" s="149"/>
      <c r="I3" s="11"/>
      <c r="J3" s="11"/>
      <c r="K3" s="11"/>
      <c r="L3" s="11"/>
      <c r="M3" s="11"/>
    </row>
    <row r="4" spans="1:6" s="105" customFormat="1" ht="12.75">
      <c r="A4" s="109"/>
      <c r="C4" s="109"/>
      <c r="D4" s="109"/>
      <c r="E4" s="109"/>
      <c r="F4" s="109"/>
    </row>
    <row r="5" spans="1:8" s="56" customFormat="1" ht="30.75" customHeight="1">
      <c r="A5" s="205" t="s">
        <v>26</v>
      </c>
      <c r="B5" s="205"/>
      <c r="C5" s="205"/>
      <c r="D5" s="54"/>
      <c r="E5" s="54"/>
      <c r="F5" s="54"/>
      <c r="G5" s="54"/>
      <c r="H5" s="55"/>
    </row>
    <row r="6" spans="1:8" s="56" customFormat="1" ht="30" customHeight="1">
      <c r="A6" s="107" t="s">
        <v>84</v>
      </c>
      <c r="B6" s="55"/>
      <c r="C6" s="55"/>
      <c r="D6" s="55"/>
      <c r="E6" s="54"/>
      <c r="F6" s="54"/>
      <c r="G6" s="54"/>
      <c r="H6" s="55"/>
    </row>
    <row r="7" spans="1:8" s="56" customFormat="1" ht="33" customHeight="1" thickBot="1">
      <c r="A7" s="204" t="s">
        <v>27</v>
      </c>
      <c r="B7" s="204"/>
      <c r="C7" s="204"/>
      <c r="D7" s="204"/>
      <c r="E7" s="204"/>
      <c r="F7" s="204"/>
      <c r="G7" s="57"/>
      <c r="H7" s="55"/>
    </row>
    <row r="8" spans="1:8" s="56" customFormat="1" ht="30" customHeight="1" thickBot="1">
      <c r="A8" s="58" t="s">
        <v>28</v>
      </c>
      <c r="B8" s="195">
        <f>Autocertificazione!D9</f>
        <v>0</v>
      </c>
      <c r="C8" s="196"/>
      <c r="D8" s="196"/>
      <c r="E8" s="196"/>
      <c r="F8" s="197"/>
      <c r="G8" s="59"/>
      <c r="H8" s="60"/>
    </row>
    <row r="9" spans="1:8" s="56" customFormat="1" ht="30" customHeight="1" thickBot="1">
      <c r="A9" s="61" t="s">
        <v>29</v>
      </c>
      <c r="B9" s="214"/>
      <c r="C9" s="215"/>
      <c r="D9" s="216"/>
      <c r="E9" s="216"/>
      <c r="F9" s="217"/>
      <c r="G9" s="59"/>
      <c r="H9" s="60"/>
    </row>
    <row r="10" spans="1:8" s="56" customFormat="1" ht="30" customHeight="1" thickBot="1">
      <c r="A10" s="62"/>
      <c r="B10" s="57"/>
      <c r="C10" s="57"/>
      <c r="D10" s="60"/>
      <c r="E10" s="59"/>
      <c r="F10" s="59"/>
      <c r="G10" s="59"/>
      <c r="H10" s="60"/>
    </row>
    <row r="11" spans="1:8" s="56" customFormat="1" ht="20.25" customHeight="1" thickBot="1">
      <c r="A11" s="62" t="s">
        <v>30</v>
      </c>
      <c r="B11" s="106"/>
      <c r="C11" s="60"/>
      <c r="D11" s="60"/>
      <c r="E11" s="60"/>
      <c r="F11" s="60"/>
      <c r="G11" s="60"/>
      <c r="H11" s="60"/>
    </row>
    <row r="12" spans="1:8" s="56" customFormat="1" ht="20.25" customHeight="1" thickBot="1">
      <c r="A12" s="57"/>
      <c r="B12" s="63"/>
      <c r="C12" s="60"/>
      <c r="D12" s="60"/>
      <c r="E12" s="60"/>
      <c r="F12" s="60"/>
      <c r="G12" s="60"/>
      <c r="H12" s="60"/>
    </row>
    <row r="13" spans="1:8" s="56" customFormat="1" ht="20.25" customHeight="1" thickBot="1">
      <c r="A13" s="62" t="s">
        <v>31</v>
      </c>
      <c r="B13" s="64" t="e">
        <f>H19/B11</f>
        <v>#DIV/0!</v>
      </c>
      <c r="C13" s="65"/>
      <c r="D13" s="66"/>
      <c r="E13" s="67" t="s">
        <v>32</v>
      </c>
      <c r="F13" s="68" t="s">
        <v>33</v>
      </c>
      <c r="G13" s="67" t="s">
        <v>33</v>
      </c>
      <c r="H13" s="69" t="s">
        <v>33</v>
      </c>
    </row>
    <row r="14" spans="1:8" s="56" customFormat="1" ht="20.25" customHeight="1" thickBot="1">
      <c r="A14" s="60"/>
      <c r="B14" s="63"/>
      <c r="C14" s="63"/>
      <c r="D14" s="70"/>
      <c r="E14" s="71" t="s">
        <v>34</v>
      </c>
      <c r="F14" s="72" t="s">
        <v>35</v>
      </c>
      <c r="G14" s="72" t="s">
        <v>36</v>
      </c>
      <c r="H14" s="73" t="s">
        <v>37</v>
      </c>
    </row>
    <row r="15" spans="1:8" s="56" customFormat="1" ht="20.25" customHeight="1" thickBot="1">
      <c r="A15" s="62" t="s">
        <v>38</v>
      </c>
      <c r="B15" s="64" t="e">
        <f>B13*0.6</f>
        <v>#DIV/0!</v>
      </c>
      <c r="C15" s="65"/>
      <c r="D15" s="74"/>
      <c r="E15" s="71"/>
      <c r="F15" s="72"/>
      <c r="G15" s="72" t="s">
        <v>39</v>
      </c>
      <c r="H15" s="73" t="s">
        <v>40</v>
      </c>
    </row>
    <row r="16" spans="1:8" s="56" customFormat="1" ht="20.25" customHeight="1" thickBot="1">
      <c r="A16" s="62"/>
      <c r="B16" s="63"/>
      <c r="C16" s="63"/>
      <c r="D16" s="75"/>
      <c r="E16" s="71" t="s">
        <v>41</v>
      </c>
      <c r="F16" s="72" t="s">
        <v>42</v>
      </c>
      <c r="G16" s="72" t="s">
        <v>43</v>
      </c>
      <c r="H16" s="76" t="s">
        <v>44</v>
      </c>
    </row>
    <row r="17" spans="1:8" s="56" customFormat="1" ht="20.25" customHeight="1" thickBot="1">
      <c r="A17" s="62" t="s">
        <v>45</v>
      </c>
      <c r="B17" s="127" t="e">
        <f>B15*(F50+F78)</f>
        <v>#DIV/0!</v>
      </c>
      <c r="C17" s="77"/>
      <c r="D17" s="78" t="s">
        <v>46</v>
      </c>
      <c r="E17" s="79"/>
      <c r="F17" s="79"/>
      <c r="G17" s="79"/>
      <c r="H17" s="80">
        <f>+E17+F17-G17</f>
        <v>0</v>
      </c>
    </row>
    <row r="18" spans="1:8" s="56" customFormat="1" ht="20.25" customHeight="1" thickBot="1">
      <c r="A18" s="60"/>
      <c r="B18" s="81"/>
      <c r="C18" s="81"/>
      <c r="D18" s="126" t="s">
        <v>47</v>
      </c>
      <c r="E18" s="79"/>
      <c r="F18" s="79"/>
      <c r="G18" s="79"/>
      <c r="H18" s="80">
        <f>+E18+F18-G18</f>
        <v>0</v>
      </c>
    </row>
    <row r="19" spans="1:8" s="56" customFormat="1" ht="20.25" customHeight="1" thickBot="1">
      <c r="A19" s="62" t="s">
        <v>48</v>
      </c>
      <c r="B19" s="64" t="e">
        <f>(F50+F78)/B11</f>
        <v>#DIV/0!</v>
      </c>
      <c r="C19" s="65"/>
      <c r="D19" s="82" t="s">
        <v>49</v>
      </c>
      <c r="E19" s="83">
        <f>+E17+E18</f>
        <v>0</v>
      </c>
      <c r="F19" s="83">
        <f>+F17+F18</f>
        <v>0</v>
      </c>
      <c r="G19" s="83">
        <f>+G17+G18</f>
        <v>0</v>
      </c>
      <c r="H19" s="84">
        <f>+H17+H18</f>
        <v>0</v>
      </c>
    </row>
    <row r="20" spans="1:8" s="56" customFormat="1" ht="20.25" customHeight="1" thickBot="1">
      <c r="A20" s="54"/>
      <c r="B20" s="54"/>
      <c r="C20" s="60"/>
      <c r="D20" s="60"/>
      <c r="E20" s="60"/>
      <c r="F20" s="60"/>
      <c r="G20" s="60"/>
      <c r="H20" s="57"/>
    </row>
    <row r="21" spans="1:8" s="56" customFormat="1" ht="20.25" customHeight="1" thickBot="1">
      <c r="A21" s="62" t="s">
        <v>50</v>
      </c>
      <c r="B21" s="85" t="e">
        <f>B17/H19</f>
        <v>#DIV/0!</v>
      </c>
      <c r="C21" s="60"/>
      <c r="D21" s="60"/>
      <c r="E21" s="60"/>
      <c r="F21" s="60"/>
      <c r="G21" s="60"/>
      <c r="H21" s="60"/>
    </row>
    <row r="22" spans="1:8" s="56" customFormat="1" ht="30" customHeight="1" thickBot="1">
      <c r="A22" s="62"/>
      <c r="B22" s="86"/>
      <c r="C22" s="60"/>
      <c r="D22" s="60"/>
      <c r="E22" s="60"/>
      <c r="F22" s="60"/>
      <c r="G22" s="60"/>
      <c r="H22" s="60"/>
    </row>
    <row r="23" spans="1:8" s="56" customFormat="1" ht="36" customHeight="1" thickBot="1">
      <c r="A23" s="222" t="s">
        <v>51</v>
      </c>
      <c r="B23" s="223"/>
      <c r="C23" s="223"/>
      <c r="D23" s="223"/>
      <c r="E23" s="223"/>
      <c r="F23" s="223"/>
      <c r="G23" s="223"/>
      <c r="H23" s="224"/>
    </row>
    <row r="24" spans="1:8" s="56" customFormat="1" ht="15.75">
      <c r="A24" s="225" t="s">
        <v>64</v>
      </c>
      <c r="B24" s="226"/>
      <c r="C24" s="227"/>
      <c r="D24" s="208" t="s">
        <v>52</v>
      </c>
      <c r="E24" s="88" t="s">
        <v>53</v>
      </c>
      <c r="F24" s="87" t="s">
        <v>54</v>
      </c>
      <c r="G24" s="210" t="s">
        <v>62</v>
      </c>
      <c r="H24" s="211"/>
    </row>
    <row r="25" spans="1:8" s="56" customFormat="1" ht="15.75">
      <c r="A25" s="228"/>
      <c r="B25" s="229"/>
      <c r="C25" s="230"/>
      <c r="D25" s="209"/>
      <c r="E25" s="90" t="s">
        <v>55</v>
      </c>
      <c r="F25" s="89" t="s">
        <v>56</v>
      </c>
      <c r="G25" s="212"/>
      <c r="H25" s="213"/>
    </row>
    <row r="26" spans="1:8" s="56" customFormat="1" ht="18" customHeight="1" thickBot="1">
      <c r="A26" s="231"/>
      <c r="B26" s="232"/>
      <c r="C26" s="233"/>
      <c r="D26" s="91" t="s">
        <v>57</v>
      </c>
      <c r="E26" s="93" t="s">
        <v>58</v>
      </c>
      <c r="F26" s="92" t="s">
        <v>58</v>
      </c>
      <c r="G26" s="206" t="s">
        <v>57</v>
      </c>
      <c r="H26" s="207"/>
    </row>
    <row r="27" spans="1:9" ht="20.25" customHeight="1">
      <c r="A27" s="201" t="s">
        <v>65</v>
      </c>
      <c r="B27" s="202"/>
      <c r="C27" s="203"/>
      <c r="D27" s="110"/>
      <c r="E27" s="111"/>
      <c r="F27" s="112"/>
      <c r="G27" s="218"/>
      <c r="H27" s="219"/>
      <c r="I27" s="53"/>
    </row>
    <row r="28" spans="1:9" ht="18" customHeight="1">
      <c r="A28" s="192" t="s">
        <v>66</v>
      </c>
      <c r="B28" s="193"/>
      <c r="C28" s="194"/>
      <c r="D28" s="118">
        <v>1.3</v>
      </c>
      <c r="E28" s="96"/>
      <c r="F28" s="97"/>
      <c r="G28" s="220">
        <f>D28*E28</f>
        <v>0</v>
      </c>
      <c r="H28" s="221"/>
      <c r="I28" s="53"/>
    </row>
    <row r="29" spans="1:9" ht="18" customHeight="1">
      <c r="A29" s="192" t="s">
        <v>68</v>
      </c>
      <c r="B29" s="193"/>
      <c r="C29" s="194"/>
      <c r="D29" s="118">
        <v>13</v>
      </c>
      <c r="E29" s="98"/>
      <c r="F29" s="99"/>
      <c r="G29" s="190">
        <f>D29*E29</f>
        <v>0</v>
      </c>
      <c r="H29" s="191"/>
      <c r="I29" s="53"/>
    </row>
    <row r="30" spans="1:9" ht="18" customHeight="1">
      <c r="A30" s="192" t="s">
        <v>67</v>
      </c>
      <c r="B30" s="193"/>
      <c r="C30" s="194"/>
      <c r="D30" s="118">
        <v>2</v>
      </c>
      <c r="E30" s="98"/>
      <c r="F30" s="99"/>
      <c r="G30" s="190">
        <f>D30*E30</f>
        <v>0</v>
      </c>
      <c r="H30" s="191"/>
      <c r="I30" s="53"/>
    </row>
    <row r="31" spans="1:9" ht="18" customHeight="1">
      <c r="A31" s="119" t="s">
        <v>69</v>
      </c>
      <c r="B31" s="116"/>
      <c r="C31" s="117"/>
      <c r="D31" s="118">
        <v>3.3</v>
      </c>
      <c r="E31" s="98"/>
      <c r="F31" s="99"/>
      <c r="G31" s="190">
        <f>D31*E31</f>
        <v>0</v>
      </c>
      <c r="H31" s="191"/>
      <c r="I31" s="53"/>
    </row>
    <row r="32" spans="1:9" ht="16.5">
      <c r="A32" s="234" t="s">
        <v>59</v>
      </c>
      <c r="B32" s="235"/>
      <c r="C32" s="236"/>
      <c r="D32" s="113"/>
      <c r="E32" s="114"/>
      <c r="F32" s="115"/>
      <c r="G32" s="237"/>
      <c r="H32" s="238"/>
      <c r="I32" s="53"/>
    </row>
    <row r="33" spans="1:9" ht="18" customHeight="1">
      <c r="A33" s="192" t="s">
        <v>70</v>
      </c>
      <c r="B33" s="193"/>
      <c r="C33" s="194"/>
      <c r="D33" s="118">
        <v>12</v>
      </c>
      <c r="E33" s="98"/>
      <c r="F33" s="99"/>
      <c r="G33" s="190">
        <f>D33*E33</f>
        <v>0</v>
      </c>
      <c r="H33" s="191"/>
      <c r="I33" s="53"/>
    </row>
    <row r="34" spans="1:9" ht="18" customHeight="1">
      <c r="A34" s="192" t="s">
        <v>71</v>
      </c>
      <c r="B34" s="193"/>
      <c r="C34" s="194"/>
      <c r="D34" s="118">
        <v>34.5</v>
      </c>
      <c r="E34" s="98"/>
      <c r="F34" s="99"/>
      <c r="G34" s="190">
        <f>D34*E34</f>
        <v>0</v>
      </c>
      <c r="H34" s="191"/>
      <c r="I34" s="53"/>
    </row>
    <row r="35" spans="1:9" ht="18" customHeight="1">
      <c r="A35" s="192" t="s">
        <v>72</v>
      </c>
      <c r="B35" s="193"/>
      <c r="C35" s="194"/>
      <c r="D35" s="118">
        <v>303</v>
      </c>
      <c r="E35" s="98"/>
      <c r="F35" s="99"/>
      <c r="G35" s="190">
        <f>D35*E35</f>
        <v>0</v>
      </c>
      <c r="H35" s="191"/>
      <c r="I35" s="53"/>
    </row>
    <row r="36" spans="1:9" ht="16.5">
      <c r="A36" s="198" t="s">
        <v>82</v>
      </c>
      <c r="B36" s="199"/>
      <c r="C36" s="200"/>
      <c r="D36" s="120"/>
      <c r="E36" s="121"/>
      <c r="F36" s="122"/>
      <c r="G36" s="253"/>
      <c r="H36" s="254"/>
      <c r="I36" s="53"/>
    </row>
    <row r="37" spans="1:9" ht="18" customHeight="1">
      <c r="A37" s="192" t="s">
        <v>73</v>
      </c>
      <c r="B37" s="193"/>
      <c r="C37" s="194"/>
      <c r="D37" s="118">
        <v>21</v>
      </c>
      <c r="E37" s="98"/>
      <c r="F37" s="99"/>
      <c r="G37" s="220">
        <f>D37*E37</f>
        <v>0</v>
      </c>
      <c r="H37" s="221"/>
      <c r="I37" s="53"/>
    </row>
    <row r="38" spans="1:9" ht="18" customHeight="1">
      <c r="A38" s="192" t="s">
        <v>74</v>
      </c>
      <c r="B38" s="193"/>
      <c r="C38" s="194"/>
      <c r="D38" s="118">
        <v>175</v>
      </c>
      <c r="E38" s="98"/>
      <c r="F38" s="99"/>
      <c r="G38" s="190">
        <f>D38*E38</f>
        <v>0</v>
      </c>
      <c r="H38" s="191"/>
      <c r="I38" s="53"/>
    </row>
    <row r="39" spans="1:9" ht="16.5">
      <c r="A39" s="248" t="s">
        <v>75</v>
      </c>
      <c r="B39" s="249"/>
      <c r="C39" s="250"/>
      <c r="D39" s="123"/>
      <c r="E39" s="124"/>
      <c r="F39" s="125"/>
      <c r="G39" s="251"/>
      <c r="H39" s="252"/>
      <c r="I39" s="53"/>
    </row>
    <row r="40" spans="1:9" ht="18" customHeight="1">
      <c r="A40" s="192" t="s">
        <v>76</v>
      </c>
      <c r="B40" s="193"/>
      <c r="C40" s="194"/>
      <c r="D40" s="118">
        <v>16.5</v>
      </c>
      <c r="E40" s="98"/>
      <c r="F40" s="99"/>
      <c r="G40" s="220">
        <f>D40*E40</f>
        <v>0</v>
      </c>
      <c r="H40" s="221"/>
      <c r="I40" s="53"/>
    </row>
    <row r="41" spans="1:9" ht="18" customHeight="1">
      <c r="A41" s="192" t="s">
        <v>77</v>
      </c>
      <c r="B41" s="193"/>
      <c r="C41" s="194"/>
      <c r="D41" s="118">
        <v>135</v>
      </c>
      <c r="E41" s="98"/>
      <c r="F41" s="99"/>
      <c r="G41" s="190">
        <f>D41*E41</f>
        <v>0</v>
      </c>
      <c r="H41" s="191"/>
      <c r="I41" s="53"/>
    </row>
    <row r="42" spans="1:9" ht="18" customHeight="1">
      <c r="A42" s="243" t="s">
        <v>79</v>
      </c>
      <c r="B42" s="244"/>
      <c r="C42" s="245"/>
      <c r="D42" s="100"/>
      <c r="E42" s="101"/>
      <c r="F42" s="102"/>
      <c r="G42" s="246"/>
      <c r="H42" s="247"/>
      <c r="I42" s="53"/>
    </row>
    <row r="43" spans="1:9" ht="18" customHeight="1">
      <c r="A43" s="192" t="s">
        <v>78</v>
      </c>
      <c r="B43" s="193"/>
      <c r="C43" s="194"/>
      <c r="D43" s="118">
        <v>0.5</v>
      </c>
      <c r="E43" s="98"/>
      <c r="F43" s="99"/>
      <c r="G43" s="190">
        <f>D43*E43</f>
        <v>0</v>
      </c>
      <c r="H43" s="191"/>
      <c r="I43" s="53"/>
    </row>
    <row r="44" spans="1:9" ht="15.75">
      <c r="A44" s="243" t="s">
        <v>61</v>
      </c>
      <c r="B44" s="244"/>
      <c r="C44" s="245"/>
      <c r="D44" s="100"/>
      <c r="E44" s="101"/>
      <c r="F44" s="102"/>
      <c r="G44" s="246"/>
      <c r="H44" s="247"/>
      <c r="I44" s="53"/>
    </row>
    <row r="45" spans="1:9" ht="16.5" customHeight="1">
      <c r="A45" s="187"/>
      <c r="B45" s="188"/>
      <c r="C45" s="189"/>
      <c r="D45" s="95"/>
      <c r="E45" s="98"/>
      <c r="F45" s="99"/>
      <c r="G45" s="190">
        <f>D45*E45</f>
        <v>0</v>
      </c>
      <c r="H45" s="191"/>
      <c r="I45" s="53"/>
    </row>
    <row r="46" spans="1:9" ht="16.5" customHeight="1">
      <c r="A46" s="187"/>
      <c r="B46" s="188"/>
      <c r="C46" s="189"/>
      <c r="D46" s="95"/>
      <c r="E46" s="98"/>
      <c r="F46" s="99"/>
      <c r="G46" s="190">
        <f>D46*E46</f>
        <v>0</v>
      </c>
      <c r="H46" s="191"/>
      <c r="I46" s="53"/>
    </row>
    <row r="47" spans="1:9" ht="16.5">
      <c r="A47" s="187"/>
      <c r="B47" s="188"/>
      <c r="C47" s="189"/>
      <c r="D47" s="95"/>
      <c r="E47" s="98"/>
      <c r="F47" s="99"/>
      <c r="G47" s="190">
        <f>D47*E47</f>
        <v>0</v>
      </c>
      <c r="H47" s="191"/>
      <c r="I47" s="53"/>
    </row>
    <row r="48" spans="1:9" ht="16.5">
      <c r="A48" s="187"/>
      <c r="B48" s="188"/>
      <c r="C48" s="189"/>
      <c r="D48" s="95"/>
      <c r="E48" s="98"/>
      <c r="F48" s="99"/>
      <c r="G48" s="190">
        <f>D48*E48</f>
        <v>0</v>
      </c>
      <c r="H48" s="191"/>
      <c r="I48" s="53"/>
    </row>
    <row r="49" spans="1:9" ht="17.25" thickBot="1">
      <c r="A49" s="187"/>
      <c r="B49" s="188"/>
      <c r="C49" s="189"/>
      <c r="D49" s="95"/>
      <c r="E49" s="98"/>
      <c r="F49" s="99"/>
      <c r="G49" s="190">
        <f>D49*E49</f>
        <v>0</v>
      </c>
      <c r="H49" s="191"/>
      <c r="I49" s="53"/>
    </row>
    <row r="50" spans="1:9" ht="30" customHeight="1" thickBot="1">
      <c r="A50" s="239" t="s">
        <v>60</v>
      </c>
      <c r="B50" s="240"/>
      <c r="C50" s="240"/>
      <c r="D50" s="103"/>
      <c r="E50" s="104">
        <f>SUM(E28:E49)</f>
        <v>0</v>
      </c>
      <c r="F50" s="104">
        <f>SUM(F28:F49)</f>
        <v>0</v>
      </c>
      <c r="G50" s="241">
        <f>SUM(G28:H49)</f>
        <v>0</v>
      </c>
      <c r="H50" s="242"/>
      <c r="I50" s="53"/>
    </row>
    <row r="51" ht="12.75"/>
    <row r="52" spans="1:6" s="105" customFormat="1" ht="60.75">
      <c r="A52" s="143" t="s">
        <v>83</v>
      </c>
      <c r="C52" s="144"/>
      <c r="D52" s="145"/>
      <c r="E52" s="146"/>
      <c r="F52" s="147"/>
    </row>
    <row r="53" ht="13.5" thickBot="1"/>
    <row r="54" spans="1:8" s="56" customFormat="1" ht="36" customHeight="1" thickBot="1">
      <c r="A54" s="222" t="s">
        <v>51</v>
      </c>
      <c r="B54" s="223"/>
      <c r="C54" s="223"/>
      <c r="D54" s="223"/>
      <c r="E54" s="223"/>
      <c r="F54" s="223"/>
      <c r="G54" s="223"/>
      <c r="H54" s="224"/>
    </row>
    <row r="55" spans="1:8" ht="15.75">
      <c r="A55" s="225" t="s">
        <v>80</v>
      </c>
      <c r="B55" s="226"/>
      <c r="C55" s="227"/>
      <c r="D55" s="261" t="s">
        <v>52</v>
      </c>
      <c r="E55" s="128" t="s">
        <v>53</v>
      </c>
      <c r="F55" s="129" t="s">
        <v>54</v>
      </c>
      <c r="G55" s="210" t="s">
        <v>62</v>
      </c>
      <c r="H55" s="263"/>
    </row>
    <row r="56" spans="1:8" ht="15.75">
      <c r="A56" s="228"/>
      <c r="B56" s="229"/>
      <c r="C56" s="230"/>
      <c r="D56" s="262"/>
      <c r="E56" s="130" t="s">
        <v>55</v>
      </c>
      <c r="F56" s="131" t="s">
        <v>56</v>
      </c>
      <c r="G56" s="264"/>
      <c r="H56" s="265"/>
    </row>
    <row r="57" spans="1:8" ht="16.5" thickBot="1">
      <c r="A57" s="231"/>
      <c r="B57" s="232"/>
      <c r="C57" s="233"/>
      <c r="D57" s="132" t="s">
        <v>57</v>
      </c>
      <c r="E57" s="133" t="s">
        <v>58</v>
      </c>
      <c r="F57" s="134" t="s">
        <v>58</v>
      </c>
      <c r="G57" s="266" t="s">
        <v>57</v>
      </c>
      <c r="H57" s="267"/>
    </row>
    <row r="58" spans="1:8" ht="15.75">
      <c r="A58" s="201" t="s">
        <v>65</v>
      </c>
      <c r="B58" s="202"/>
      <c r="C58" s="203"/>
      <c r="D58" s="110"/>
      <c r="E58" s="111"/>
      <c r="F58" s="112"/>
      <c r="G58" s="218"/>
      <c r="H58" s="219"/>
    </row>
    <row r="59" spans="1:8" ht="18" customHeight="1">
      <c r="A59" s="192" t="s">
        <v>66</v>
      </c>
      <c r="B59" s="193"/>
      <c r="C59" s="194"/>
      <c r="D59" s="118">
        <v>1</v>
      </c>
      <c r="E59" s="135"/>
      <c r="F59" s="136"/>
      <c r="G59" s="268">
        <f>D59*E59</f>
        <v>0</v>
      </c>
      <c r="H59" s="269"/>
    </row>
    <row r="60" spans="1:8" ht="18" customHeight="1">
      <c r="A60" s="119" t="s">
        <v>69</v>
      </c>
      <c r="B60" s="116"/>
      <c r="C60" s="117"/>
      <c r="D60" s="118">
        <v>2.8</v>
      </c>
      <c r="E60" s="137"/>
      <c r="F60" s="138"/>
      <c r="G60" s="255">
        <f>D60*E60</f>
        <v>0</v>
      </c>
      <c r="H60" s="256"/>
    </row>
    <row r="61" spans="1:8" ht="18" customHeight="1">
      <c r="A61" s="192" t="s">
        <v>68</v>
      </c>
      <c r="B61" s="193"/>
      <c r="C61" s="194"/>
      <c r="D61" s="118">
        <v>10</v>
      </c>
      <c r="E61" s="137"/>
      <c r="F61" s="138"/>
      <c r="G61" s="255">
        <f>D61*E61</f>
        <v>0</v>
      </c>
      <c r="H61" s="256"/>
    </row>
    <row r="62" spans="1:8" ht="16.5">
      <c r="A62" s="234" t="s">
        <v>59</v>
      </c>
      <c r="B62" s="235"/>
      <c r="C62" s="236"/>
      <c r="D62" s="113"/>
      <c r="E62" s="114"/>
      <c r="F62" s="115"/>
      <c r="G62" s="237"/>
      <c r="H62" s="238"/>
    </row>
    <row r="63" spans="1:8" ht="18" customHeight="1">
      <c r="A63" s="192" t="s">
        <v>70</v>
      </c>
      <c r="B63" s="193"/>
      <c r="C63" s="194"/>
      <c r="D63" s="118">
        <v>10</v>
      </c>
      <c r="E63" s="137"/>
      <c r="F63" s="138"/>
      <c r="G63" s="255">
        <f>D63*E63</f>
        <v>0</v>
      </c>
      <c r="H63" s="256"/>
    </row>
    <row r="64" spans="1:8" ht="18" customHeight="1">
      <c r="A64" s="192" t="s">
        <v>71</v>
      </c>
      <c r="B64" s="193"/>
      <c r="C64" s="194"/>
      <c r="D64" s="118">
        <v>28.5</v>
      </c>
      <c r="E64" s="137"/>
      <c r="F64" s="138"/>
      <c r="G64" s="255">
        <f>D64*E64</f>
        <v>0</v>
      </c>
      <c r="H64" s="256"/>
    </row>
    <row r="65" spans="1:8" ht="18" customHeight="1">
      <c r="A65" s="192" t="s">
        <v>72</v>
      </c>
      <c r="B65" s="193"/>
      <c r="C65" s="194"/>
      <c r="D65" s="118">
        <v>253</v>
      </c>
      <c r="E65" s="137"/>
      <c r="F65" s="138"/>
      <c r="G65" s="255">
        <f>D65*E65</f>
        <v>0</v>
      </c>
      <c r="H65" s="256"/>
    </row>
    <row r="66" spans="1:8" ht="16.5">
      <c r="A66" s="198" t="s">
        <v>82</v>
      </c>
      <c r="B66" s="199"/>
      <c r="C66" s="200"/>
      <c r="D66" s="120"/>
      <c r="E66" s="121"/>
      <c r="F66" s="122"/>
      <c r="G66" s="253"/>
      <c r="H66" s="254"/>
    </row>
    <row r="67" spans="1:8" ht="18" customHeight="1">
      <c r="A67" s="192" t="s">
        <v>73</v>
      </c>
      <c r="B67" s="193"/>
      <c r="C67" s="194"/>
      <c r="D67" s="118">
        <v>17</v>
      </c>
      <c r="E67" s="137"/>
      <c r="F67" s="138"/>
      <c r="G67" s="255">
        <f>D67*E67</f>
        <v>0</v>
      </c>
      <c r="H67" s="256"/>
    </row>
    <row r="68" spans="1:8" ht="18" customHeight="1">
      <c r="A68" s="192" t="s">
        <v>74</v>
      </c>
      <c r="B68" s="193"/>
      <c r="C68" s="194"/>
      <c r="D68" s="118">
        <v>145</v>
      </c>
      <c r="E68" s="137"/>
      <c r="F68" s="138"/>
      <c r="G68" s="255">
        <f>D68*E68</f>
        <v>0</v>
      </c>
      <c r="H68" s="256"/>
    </row>
    <row r="69" spans="1:8" ht="16.5">
      <c r="A69" s="248" t="s">
        <v>75</v>
      </c>
      <c r="B69" s="249"/>
      <c r="C69" s="250"/>
      <c r="D69" s="123"/>
      <c r="E69" s="124"/>
      <c r="F69" s="125"/>
      <c r="G69" s="251"/>
      <c r="H69" s="252"/>
    </row>
    <row r="70" spans="1:8" ht="18" customHeight="1">
      <c r="A70" s="192" t="s">
        <v>76</v>
      </c>
      <c r="B70" s="193"/>
      <c r="C70" s="194"/>
      <c r="D70" s="118">
        <v>13.5</v>
      </c>
      <c r="E70" s="137"/>
      <c r="F70" s="138"/>
      <c r="G70" s="255">
        <f>D70*E70</f>
        <v>0</v>
      </c>
      <c r="H70" s="256"/>
    </row>
    <row r="71" spans="1:8" ht="18" customHeight="1">
      <c r="A71" s="192" t="s">
        <v>77</v>
      </c>
      <c r="B71" s="193"/>
      <c r="C71" s="194"/>
      <c r="D71" s="118">
        <v>113</v>
      </c>
      <c r="E71" s="137"/>
      <c r="F71" s="138"/>
      <c r="G71" s="255">
        <f>D71*E71</f>
        <v>0</v>
      </c>
      <c r="H71" s="256"/>
    </row>
    <row r="72" spans="1:9" ht="18" customHeight="1">
      <c r="A72" s="243" t="s">
        <v>79</v>
      </c>
      <c r="B72" s="244"/>
      <c r="C72" s="245"/>
      <c r="D72" s="100"/>
      <c r="E72" s="101"/>
      <c r="F72" s="102"/>
      <c r="G72" s="246"/>
      <c r="H72" s="247"/>
      <c r="I72" s="53"/>
    </row>
    <row r="73" spans="1:9" ht="18" customHeight="1">
      <c r="A73" s="192" t="s">
        <v>78</v>
      </c>
      <c r="B73" s="193"/>
      <c r="C73" s="194"/>
      <c r="D73" s="118">
        <v>0.5</v>
      </c>
      <c r="E73" s="98"/>
      <c r="F73" s="99"/>
      <c r="G73" s="190">
        <f>D73*E73</f>
        <v>0</v>
      </c>
      <c r="H73" s="191"/>
      <c r="I73" s="53"/>
    </row>
    <row r="74" spans="1:8" ht="15.75">
      <c r="A74" s="243" t="s">
        <v>61</v>
      </c>
      <c r="B74" s="257"/>
      <c r="C74" s="258"/>
      <c r="D74" s="139"/>
      <c r="E74" s="140"/>
      <c r="F74" s="141"/>
      <c r="G74" s="259"/>
      <c r="H74" s="260"/>
    </row>
    <row r="75" spans="1:8" ht="16.5">
      <c r="A75" s="187"/>
      <c r="B75" s="188"/>
      <c r="C75" s="189"/>
      <c r="D75" s="142"/>
      <c r="E75" s="137"/>
      <c r="F75" s="138"/>
      <c r="G75" s="255">
        <f>D75*E75</f>
        <v>0</v>
      </c>
      <c r="H75" s="256"/>
    </row>
    <row r="76" spans="1:8" ht="16.5">
      <c r="A76" s="187"/>
      <c r="B76" s="188"/>
      <c r="C76" s="189"/>
      <c r="D76" s="142"/>
      <c r="E76" s="137"/>
      <c r="F76" s="138"/>
      <c r="G76" s="255">
        <f>D76*E76</f>
        <v>0</v>
      </c>
      <c r="H76" s="256"/>
    </row>
    <row r="77" spans="1:8" ht="17.25" thickBot="1">
      <c r="A77" s="187"/>
      <c r="B77" s="188"/>
      <c r="C77" s="189"/>
      <c r="D77" s="142"/>
      <c r="E77" s="137"/>
      <c r="F77" s="138"/>
      <c r="G77" s="255">
        <f>D77*E77</f>
        <v>0</v>
      </c>
      <c r="H77" s="256"/>
    </row>
    <row r="78" spans="1:9" ht="30" customHeight="1" thickBot="1">
      <c r="A78" s="239" t="s">
        <v>60</v>
      </c>
      <c r="B78" s="240"/>
      <c r="C78" s="240"/>
      <c r="D78" s="103"/>
      <c r="E78" s="104">
        <f>SUM(E59:E77)</f>
        <v>0</v>
      </c>
      <c r="F78" s="104">
        <f>SUM(F59:F77)</f>
        <v>0</v>
      </c>
      <c r="G78" s="241">
        <f>SUM(G59:H77)</f>
        <v>0</v>
      </c>
      <c r="H78" s="242"/>
      <c r="I78" s="53"/>
    </row>
    <row r="80" spans="1:6" s="105" customFormat="1" ht="60.75">
      <c r="A80" s="143" t="s">
        <v>83</v>
      </c>
      <c r="C80" s="144"/>
      <c r="D80" s="145"/>
      <c r="E80" s="146"/>
      <c r="F80" s="147"/>
    </row>
  </sheetData>
  <sheetProtection selectLockedCells="1"/>
  <mergeCells count="104">
    <mergeCell ref="G73:H73"/>
    <mergeCell ref="A69:C69"/>
    <mergeCell ref="G69:H69"/>
    <mergeCell ref="A70:C70"/>
    <mergeCell ref="G70:H70"/>
    <mergeCell ref="A71:C71"/>
    <mergeCell ref="G71:H71"/>
    <mergeCell ref="A72:C72"/>
    <mergeCell ref="G72:H72"/>
    <mergeCell ref="A73:C73"/>
    <mergeCell ref="D55:D56"/>
    <mergeCell ref="G55:H56"/>
    <mergeCell ref="G57:H57"/>
    <mergeCell ref="A58:C58"/>
    <mergeCell ref="A59:C59"/>
    <mergeCell ref="G59:H59"/>
    <mergeCell ref="G58:H58"/>
    <mergeCell ref="A75:C75"/>
    <mergeCell ref="G75:H75"/>
    <mergeCell ref="A76:C76"/>
    <mergeCell ref="G76:H76"/>
    <mergeCell ref="A42:C42"/>
    <mergeCell ref="G42:H42"/>
    <mergeCell ref="A43:C43"/>
    <mergeCell ref="G43:H43"/>
    <mergeCell ref="A54:H54"/>
    <mergeCell ref="A55:C57"/>
    <mergeCell ref="A67:C67"/>
    <mergeCell ref="G67:H67"/>
    <mergeCell ref="A68:C68"/>
    <mergeCell ref="G68:H68"/>
    <mergeCell ref="A78:C78"/>
    <mergeCell ref="G78:H78"/>
    <mergeCell ref="A77:C77"/>
    <mergeCell ref="G77:H77"/>
    <mergeCell ref="A74:C74"/>
    <mergeCell ref="G74:H74"/>
    <mergeCell ref="A64:C64"/>
    <mergeCell ref="G64:H64"/>
    <mergeCell ref="A65:C65"/>
    <mergeCell ref="G65:H65"/>
    <mergeCell ref="A66:C66"/>
    <mergeCell ref="G66:H66"/>
    <mergeCell ref="G61:H61"/>
    <mergeCell ref="A62:C62"/>
    <mergeCell ref="G62:H62"/>
    <mergeCell ref="A63:C63"/>
    <mergeCell ref="G63:H63"/>
    <mergeCell ref="G60:H60"/>
    <mergeCell ref="A61:C61"/>
    <mergeCell ref="A44:C44"/>
    <mergeCell ref="G44:H44"/>
    <mergeCell ref="A39:C39"/>
    <mergeCell ref="G39:H39"/>
    <mergeCell ref="G34:H34"/>
    <mergeCell ref="G36:H36"/>
    <mergeCell ref="A48:C48"/>
    <mergeCell ref="G48:H48"/>
    <mergeCell ref="G46:H46"/>
    <mergeCell ref="G33:H33"/>
    <mergeCell ref="A37:C37"/>
    <mergeCell ref="A40:C40"/>
    <mergeCell ref="G37:H37"/>
    <mergeCell ref="A38:C38"/>
    <mergeCell ref="G38:H38"/>
    <mergeCell ref="G40:H40"/>
    <mergeCell ref="A32:C32"/>
    <mergeCell ref="G32:H32"/>
    <mergeCell ref="A33:C33"/>
    <mergeCell ref="A46:C46"/>
    <mergeCell ref="A50:C50"/>
    <mergeCell ref="G50:H50"/>
    <mergeCell ref="A47:C47"/>
    <mergeCell ref="G47:H47"/>
    <mergeCell ref="G49:H49"/>
    <mergeCell ref="A49:C49"/>
    <mergeCell ref="G27:H27"/>
    <mergeCell ref="A28:C28"/>
    <mergeCell ref="G28:H28"/>
    <mergeCell ref="A23:H23"/>
    <mergeCell ref="A24:C26"/>
    <mergeCell ref="G30:H30"/>
    <mergeCell ref="A29:C29"/>
    <mergeCell ref="G29:H29"/>
    <mergeCell ref="A2:H2"/>
    <mergeCell ref="A3:H3"/>
    <mergeCell ref="G31:H31"/>
    <mergeCell ref="A7:F7"/>
    <mergeCell ref="A5:C5"/>
    <mergeCell ref="G26:H26"/>
    <mergeCell ref="D24:D25"/>
    <mergeCell ref="G24:H25"/>
    <mergeCell ref="A30:C30"/>
    <mergeCell ref="B9:F9"/>
    <mergeCell ref="A45:C45"/>
    <mergeCell ref="G45:H45"/>
    <mergeCell ref="A41:C41"/>
    <mergeCell ref="G41:H41"/>
    <mergeCell ref="A34:C34"/>
    <mergeCell ref="B8:F8"/>
    <mergeCell ref="A35:C35"/>
    <mergeCell ref="G35:H35"/>
    <mergeCell ref="A36:C36"/>
    <mergeCell ref="A27:C27"/>
  </mergeCells>
  <printOptions horizontalCentered="1" verticalCentered="1"/>
  <pageMargins left="0.6692913385826772" right="0.5905511811023623" top="0.6299212598425197" bottom="0.6299212598425197" header="0.5118110236220472" footer="0.5118110236220472"/>
  <pageSetup horizontalDpi="600" verticalDpi="600" orientation="portrait" paperSize="9" r:id="rId4"/>
  <colBreaks count="3" manualBreakCount="3">
    <brk id="3" max="88" man="1"/>
    <brk id="5" max="88" man="1"/>
    <brk id="6" max="88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</dc:creator>
  <cp:keywords/>
  <dc:description/>
  <cp:lastModifiedBy>Nicola Puddu</cp:lastModifiedBy>
  <dcterms:created xsi:type="dcterms:W3CDTF">2013-03-12T12:21:53Z</dcterms:created>
  <dcterms:modified xsi:type="dcterms:W3CDTF">2021-06-23T13:46:01Z</dcterms:modified>
  <cp:category/>
  <cp:version/>
  <cp:contentType/>
  <cp:contentStatus/>
</cp:coreProperties>
</file>